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9133C120-66E5-4408-97F3-998DE203345F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Funding Estimation" sheetId="1" r:id="rId1"/>
    <sheet name="Profitability of Corporat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2" l="1"/>
  <c r="O12" i="2"/>
  <c r="M8" i="2"/>
  <c r="M9" i="2" s="1"/>
  <c r="M10" i="2" s="1"/>
  <c r="M11" i="2" s="1"/>
  <c r="I8" i="2"/>
  <c r="I9" i="2" s="1"/>
  <c r="I10" i="2" s="1"/>
  <c r="I11" i="2" s="1"/>
  <c r="G108" i="2"/>
  <c r="C108" i="2"/>
  <c r="C107" i="2"/>
  <c r="C109" i="2" s="1"/>
  <c r="G107" i="2"/>
  <c r="G109" i="2" s="1"/>
  <c r="E8" i="2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D25" i="1"/>
  <c r="D27" i="1"/>
  <c r="D20" i="1"/>
  <c r="D21" i="1" s="1"/>
  <c r="C25" i="1"/>
  <c r="C27" i="1"/>
  <c r="C18" i="1"/>
  <c r="C20" i="1" s="1"/>
  <c r="C21" i="1" s="1"/>
  <c r="B27" i="1"/>
  <c r="B25" i="1"/>
  <c r="B20" i="1"/>
  <c r="B21" i="1" s="1"/>
  <c r="D6" i="1"/>
  <c r="B3" i="1"/>
  <c r="B22" i="1" l="1"/>
  <c r="B24" i="1" s="1"/>
  <c r="B26" i="1" s="1"/>
  <c r="B28" i="1" s="1"/>
  <c r="D22" i="1"/>
  <c r="D24" i="1" s="1"/>
  <c r="D26" i="1" s="1"/>
  <c r="D28" i="1" s="1"/>
  <c r="C22" i="1"/>
  <c r="C24" i="1" s="1"/>
  <c r="C26" i="1" s="1"/>
  <c r="C28" i="1" s="1"/>
</calcChain>
</file>

<file path=xl/sharedStrings.xml><?xml version="1.0" encoding="utf-8"?>
<sst xmlns="http://schemas.openxmlformats.org/spreadsheetml/2006/main" count="277" uniqueCount="195">
  <si>
    <t>Villages in India</t>
  </si>
  <si>
    <t>Villages</t>
  </si>
  <si>
    <t>Total Rural Population</t>
  </si>
  <si>
    <t>Population of India</t>
  </si>
  <si>
    <t>Village Population in %</t>
  </si>
  <si>
    <t>Group I</t>
  </si>
  <si>
    <t>Group II</t>
  </si>
  <si>
    <t>Group III</t>
  </si>
  <si>
    <t>Population per Village</t>
  </si>
  <si>
    <t>No. of Village</t>
  </si>
  <si>
    <t>500 to 10000</t>
  </si>
  <si>
    <t>0 to 500</t>
  </si>
  <si>
    <t>&gt; 10000</t>
  </si>
  <si>
    <t>Calculation of Community Fund</t>
  </si>
  <si>
    <t>Population  per village</t>
  </si>
  <si>
    <t>Demographic Dividend (I.e., population between age group of  15 to 59)</t>
  </si>
  <si>
    <t>Employable Population</t>
  </si>
  <si>
    <t>Effective Deployable population</t>
  </si>
  <si>
    <t>Divided by $ 1 billion (in Rs.)</t>
  </si>
  <si>
    <t>Particulars</t>
  </si>
  <si>
    <t>Group II (Average population)</t>
  </si>
  <si>
    <t>Contribution per village per year</t>
  </si>
  <si>
    <t>* Total village in each group</t>
  </si>
  <si>
    <t>Total Contribution from each group (in Rs.)</t>
  </si>
  <si>
    <t>Total Contribution from each group in ($ billion)</t>
  </si>
  <si>
    <t>Company Name</t>
  </si>
  <si>
    <t>TCS</t>
  </si>
  <si>
    <t>Reliance</t>
  </si>
  <si>
    <t>HDFC</t>
  </si>
  <si>
    <t>Infosys</t>
  </si>
  <si>
    <t>ITC</t>
  </si>
  <si>
    <t>HDFC Bank</t>
  </si>
  <si>
    <t>ONGC</t>
  </si>
  <si>
    <t>Coal India</t>
  </si>
  <si>
    <t>Power Grid Corp</t>
  </si>
  <si>
    <t>NTPC</t>
  </si>
  <si>
    <t>HCL Tech</t>
  </si>
  <si>
    <t>Wipro</t>
  </si>
  <si>
    <t>Ruchi Soya</t>
  </si>
  <si>
    <t>Tata Chemicals</t>
  </si>
  <si>
    <t>Hind Zinc</t>
  </si>
  <si>
    <t>Tata Steel</t>
  </si>
  <si>
    <t>HUL</t>
  </si>
  <si>
    <t>Larsen</t>
  </si>
  <si>
    <t>GAIL</t>
  </si>
  <si>
    <t>Power Finance</t>
  </si>
  <si>
    <t>Maruti Suzuki</t>
  </si>
  <si>
    <t>UltraTechCement</t>
  </si>
  <si>
    <t>JSW Steel</t>
  </si>
  <si>
    <t>Bajaj Auto</t>
  </si>
  <si>
    <t>REC</t>
  </si>
  <si>
    <t>Bajaj Finance</t>
  </si>
  <si>
    <t>Tech Mahindra</t>
  </si>
  <si>
    <t>Kotak Mahindra</t>
  </si>
  <si>
    <t>Hero Motocorp</t>
  </si>
  <si>
    <t>NMDC</t>
  </si>
  <si>
    <t>Sun Pharma</t>
  </si>
  <si>
    <t>Muthoot Finance</t>
  </si>
  <si>
    <t>NHPC</t>
  </si>
  <si>
    <t>Dr Reddys Labs</t>
  </si>
  <si>
    <t>Hindustan Aeron</t>
  </si>
  <si>
    <t>Reliance Comm</t>
  </si>
  <si>
    <t>Petronet LNG</t>
  </si>
  <si>
    <t>BPCL</t>
  </si>
  <si>
    <t>Asian Paints</t>
  </si>
  <si>
    <t>HPCL</t>
  </si>
  <si>
    <t>Oil India</t>
  </si>
  <si>
    <t>Shriram Trans</t>
  </si>
  <si>
    <t>LIC Housing Fin</t>
  </si>
  <si>
    <t>Cipla</t>
  </si>
  <si>
    <t>Alok Industries</t>
  </si>
  <si>
    <t>DLF</t>
  </si>
  <si>
    <t>SAIL</t>
  </si>
  <si>
    <t>Indiabulls Hsg</t>
  </si>
  <si>
    <t>Nestle</t>
  </si>
  <si>
    <t>Adani Ports</t>
  </si>
  <si>
    <t>Eicher Motors</t>
  </si>
  <si>
    <t>Rattan Power</t>
  </si>
  <si>
    <t>Aurobindo Pharm</t>
  </si>
  <si>
    <t>Bajaj Holdings</t>
  </si>
  <si>
    <t>Bharat Elec</t>
  </si>
  <si>
    <t>Bharti Infratel</t>
  </si>
  <si>
    <t>HUDCO</t>
  </si>
  <si>
    <t>Zee Entertain</t>
  </si>
  <si>
    <t>SJVN</t>
  </si>
  <si>
    <t>Oracle Fin Serv</t>
  </si>
  <si>
    <t>Shree Cements</t>
  </si>
  <si>
    <t>L&amp;T Infotech</t>
  </si>
  <si>
    <t>Ambuja Cements</t>
  </si>
  <si>
    <t>Titan Company</t>
  </si>
  <si>
    <t>Britannia</t>
  </si>
  <si>
    <t>SBI Life Insura</t>
  </si>
  <si>
    <t>New India Assur</t>
  </si>
  <si>
    <t>NLC India</t>
  </si>
  <si>
    <t>Cadila Health</t>
  </si>
  <si>
    <t>MRF</t>
  </si>
  <si>
    <t>Divis Labs</t>
  </si>
  <si>
    <t>Sun TV Network</t>
  </si>
  <si>
    <t>NIIT</t>
  </si>
  <si>
    <t>ACC</t>
  </si>
  <si>
    <t>Glenmark</t>
  </si>
  <si>
    <t>Avenue Supermar</t>
  </si>
  <si>
    <t>M&amp;M</t>
  </si>
  <si>
    <t>IOC</t>
  </si>
  <si>
    <t>HDFC Life</t>
  </si>
  <si>
    <t>GFL</t>
  </si>
  <si>
    <t>Grasim</t>
  </si>
  <si>
    <t>Alkem Lab</t>
  </si>
  <si>
    <t>HDFC AMC</t>
  </si>
  <si>
    <t>SBI Cards</t>
  </si>
  <si>
    <t>Torrent Power</t>
  </si>
  <si>
    <t>Manappuram Fin</t>
  </si>
  <si>
    <t>Chambal Fert</t>
  </si>
  <si>
    <t>Bandhan Bank</t>
  </si>
  <si>
    <t>MphasiS</t>
  </si>
  <si>
    <t>ICICI Lombard</t>
  </si>
  <si>
    <t>Gujarat Gas</t>
  </si>
  <si>
    <t>Godrej Consumer</t>
  </si>
  <si>
    <t>Dabur India</t>
  </si>
  <si>
    <t>IGL</t>
  </si>
  <si>
    <t>Guj State Petro</t>
  </si>
  <si>
    <t>Pidilite Ind</t>
  </si>
  <si>
    <t>Siemens</t>
  </si>
  <si>
    <t>ICICI Prudentia</t>
  </si>
  <si>
    <t>Coromandel Int</t>
  </si>
  <si>
    <t>Cholamandalam</t>
  </si>
  <si>
    <t>Total Profit (in Rs.)</t>
  </si>
  <si>
    <t>Total Profit (in $ billion)</t>
  </si>
  <si>
    <t>Sr.No.</t>
  </si>
  <si>
    <t>SBI</t>
  </si>
  <si>
    <t>ICICI Bank</t>
  </si>
  <si>
    <t>MRPL</t>
  </si>
  <si>
    <t>Axis Bank</t>
  </si>
  <si>
    <t>Bharti Airtel</t>
  </si>
  <si>
    <t>PNB</t>
  </si>
  <si>
    <t>Bank of Baroda</t>
  </si>
  <si>
    <t>Rajesh Exports</t>
  </si>
  <si>
    <t>Canara Bank</t>
  </si>
  <si>
    <t>Vodafone Idea</t>
  </si>
  <si>
    <t>TML-D</t>
  </si>
  <si>
    <t>Tata Motors</t>
  </si>
  <si>
    <t>Bank of India</t>
  </si>
  <si>
    <t>Hindalco</t>
  </si>
  <si>
    <t>Chennai Petro</t>
  </si>
  <si>
    <t>Vedanta</t>
  </si>
  <si>
    <t>Interglobe Avi</t>
  </si>
  <si>
    <t>Union Bank</t>
  </si>
  <si>
    <t>Yes Bank</t>
  </si>
  <si>
    <t>MMTC Ltd</t>
  </si>
  <si>
    <t>Jindal Steel</t>
  </si>
  <si>
    <t>Central Bank</t>
  </si>
  <si>
    <t>IndusInd Bank</t>
  </si>
  <si>
    <t>IDBI Bank</t>
  </si>
  <si>
    <t>BHEL</t>
  </si>
  <si>
    <t>Future Retail</t>
  </si>
  <si>
    <t>Indian Bank</t>
  </si>
  <si>
    <t>Redington</t>
  </si>
  <si>
    <t>Tata Steel BSL</t>
  </si>
  <si>
    <t>IOB</t>
  </si>
  <si>
    <t>Ashok Leyland</t>
  </si>
  <si>
    <t>PTC India</t>
  </si>
  <si>
    <t>TVS Motor</t>
  </si>
  <si>
    <t>Adani Enterpris</t>
  </si>
  <si>
    <t>UCO Bank</t>
  </si>
  <si>
    <t>Amrapali Ind</t>
  </si>
  <si>
    <t>Jindal Stainles</t>
  </si>
  <si>
    <t>NFL</t>
  </si>
  <si>
    <t>IDFC First Bank</t>
  </si>
  <si>
    <t>Federal Bank</t>
  </si>
  <si>
    <t>Apollo Tyres</t>
  </si>
  <si>
    <t>Lupin</t>
  </si>
  <si>
    <t>Sr. No</t>
  </si>
  <si>
    <t>Net Sales (Rs. Cr)</t>
  </si>
  <si>
    <t>Net Profit (Rs. Cr)</t>
  </si>
  <si>
    <t>Facebook</t>
  </si>
  <si>
    <t>Apple</t>
  </si>
  <si>
    <t>Amazon</t>
  </si>
  <si>
    <t>Netflix</t>
  </si>
  <si>
    <t>Google</t>
  </si>
  <si>
    <t>Top 100 Indian Companies by Profitability F.Y. 2019-20:</t>
  </si>
  <si>
    <t>Top 100 Indian Companies by Sales F.Y. 2019-20:</t>
  </si>
  <si>
    <t>Net Profit ($ billion)</t>
  </si>
  <si>
    <t>Net Sales ($ billion)</t>
  </si>
  <si>
    <t>Top 5 companies of USA:</t>
  </si>
  <si>
    <t>Total Sales (in $ billion)</t>
  </si>
  <si>
    <t>Total Sales (in Rs.)</t>
  </si>
  <si>
    <t>Total Profit</t>
  </si>
  <si>
    <t>Total Sales</t>
  </si>
  <si>
    <t>Source:</t>
  </si>
  <si>
    <t>www.statista.com</t>
  </si>
  <si>
    <t>www.moneycontrol.com</t>
  </si>
  <si>
    <t>Source: Wikipedia</t>
  </si>
  <si>
    <t>Less: Unemployment Rate, Retired Person, home makers, Students, etc @ 40%</t>
  </si>
  <si>
    <t>Contribution to community fund @ 1% of per capita income i.e., Rs. 1,60,000/-</t>
  </si>
  <si>
    <t>Community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</si>
</sst>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9E9E9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10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10" fontId="0" fillId="0" borderId="1" xfId="0" applyNumberFormat="1" applyBorder="1"/>
    <xf numFmtId="164" fontId="0" fillId="0" borderId="1" xfId="1" applyNumberFormat="1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NumberFormat="1" applyBorder="1"/>
    <xf numFmtId="164" fontId="0" fillId="0" borderId="1" xfId="0" applyNumberFormat="1" applyBorder="1"/>
    <xf numFmtId="43" fontId="2" fillId="0" borderId="1" xfId="0" applyNumberFormat="1" applyFont="1" applyBorder="1"/>
    <xf numFmtId="0" fontId="4" fillId="0" borderId="2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2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4" fontId="4" fillId="0" borderId="0" xfId="0" applyNumberFormat="1" applyFont="1" applyFill="1" applyBorder="1" applyAlignment="1">
      <alignment horizontal="left" vertical="top" wrapText="1"/>
    </xf>
    <xf numFmtId="3" fontId="5" fillId="0" borderId="0" xfId="0" applyNumberFormat="1" applyFont="1" applyFill="1" applyBorder="1" applyAlignment="1">
      <alignment horizontal="left" vertical="top"/>
    </xf>
    <xf numFmtId="2" fontId="5" fillId="0" borderId="0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164" fontId="5" fillId="0" borderId="0" xfId="1" applyNumberFormat="1" applyFont="1" applyFill="1" applyBorder="1" applyAlignment="1">
      <alignment horizontal="left" vertical="top"/>
    </xf>
    <xf numFmtId="4" fontId="5" fillId="0" borderId="1" xfId="0" applyNumberFormat="1" applyFont="1" applyFill="1" applyBorder="1" applyAlignment="1">
      <alignment horizontal="left" vertical="top" wrapText="1"/>
    </xf>
    <xf numFmtId="43" fontId="4" fillId="0" borderId="0" xfId="1" applyNumberFormat="1" applyFont="1" applyFill="1" applyAlignment="1">
      <alignment horizontal="left" vertical="top"/>
    </xf>
    <xf numFmtId="43" fontId="4" fillId="0" borderId="2" xfId="1" applyNumberFormat="1" applyFont="1" applyFill="1" applyBorder="1" applyAlignment="1">
      <alignment horizontal="left" vertical="top"/>
    </xf>
    <xf numFmtId="43" fontId="4" fillId="0" borderId="1" xfId="1" applyNumberFormat="1" applyFont="1" applyFill="1" applyBorder="1" applyAlignment="1">
      <alignment horizontal="left" vertical="top" wrapText="1"/>
    </xf>
    <xf numFmtId="43" fontId="4" fillId="0" borderId="1" xfId="1" applyNumberFormat="1" applyFont="1" applyFill="1" applyBorder="1" applyAlignment="1">
      <alignment horizontal="left" vertical="top"/>
    </xf>
    <xf numFmtId="43" fontId="5" fillId="0" borderId="1" xfId="1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left" vertical="top" wrapText="1"/>
    </xf>
    <xf numFmtId="4" fontId="3" fillId="0" borderId="0" xfId="2" applyNumberForma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2" applyFill="1" applyAlignment="1">
      <alignment horizontal="left" vertical="top"/>
    </xf>
    <xf numFmtId="164" fontId="2" fillId="0" borderId="3" xfId="1" applyNumberFormat="1" applyFont="1" applyBorder="1"/>
    <xf numFmtId="0" fontId="2" fillId="0" borderId="0" xfId="0" applyFont="1"/>
    <xf numFmtId="0" fontId="2" fillId="0" borderId="0" xfId="0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oneycontrol.com/india/stockpricequote/refineries/mangalorerefinerypetrochemicals/MRP" TargetMode="External"/><Relationship Id="rId21" Type="http://schemas.openxmlformats.org/officeDocument/2006/relationships/hyperlink" Target="https://www.moneycontrol.com/india/stockpricequote/autocarsjeeps/marutisuzukiindia/MS24" TargetMode="External"/><Relationship Id="rId42" Type="http://schemas.openxmlformats.org/officeDocument/2006/relationships/hyperlink" Target="https://www.moneycontrol.com/india/stockpricequote/financeleasinghirepurchase/shriramtransportfinancecorporation/STF" TargetMode="External"/><Relationship Id="rId63" Type="http://schemas.openxmlformats.org/officeDocument/2006/relationships/hyperlink" Target="https://www.moneycontrol.com/india/stockpricequote/cementmajor/ambujacements/AC18" TargetMode="External"/><Relationship Id="rId84" Type="http://schemas.openxmlformats.org/officeDocument/2006/relationships/hyperlink" Target="https://www.moneycontrol.com/india/stockpricequote/sbicardspaymentservices/sbicardspaymentservices/SCP02" TargetMode="External"/><Relationship Id="rId138" Type="http://schemas.openxmlformats.org/officeDocument/2006/relationships/hyperlink" Target="https://www.moneycontrol.com/india/stockpricequote/miningminerals/vedanta/SG" TargetMode="External"/><Relationship Id="rId159" Type="http://schemas.openxmlformats.org/officeDocument/2006/relationships/hyperlink" Target="https://www.moneycontrol.com/india/stockpricequote/retail/futureretail/FR" TargetMode="External"/><Relationship Id="rId170" Type="http://schemas.openxmlformats.org/officeDocument/2006/relationships/hyperlink" Target="https://www.moneycontrol.com/india/stockpricequote/financeleasinghirepurchase/shriramtransportfinancecorporation/STF" TargetMode="External"/><Relationship Id="rId191" Type="http://schemas.openxmlformats.org/officeDocument/2006/relationships/hyperlink" Target="https://www.moneycontrol.com/india/stockpricequote/banksprivatesector/idfcfirstbank/IDF01" TargetMode="External"/><Relationship Id="rId107" Type="http://schemas.openxmlformats.org/officeDocument/2006/relationships/hyperlink" Target="https://www.moneycontrol.com/india/stockpricequote/banksprivatesector/hdfcbank/HDF01" TargetMode="External"/><Relationship Id="rId11" Type="http://schemas.openxmlformats.org/officeDocument/2006/relationships/hyperlink" Target="https://www.moneycontrol.com/india/stockpricequote/computerssoftware/hcltechnologies/HCL02" TargetMode="External"/><Relationship Id="rId32" Type="http://schemas.openxmlformats.org/officeDocument/2006/relationships/hyperlink" Target="https://www.moneycontrol.com/india/stockpricequote/financeinvestments/muthootfinance/MF10" TargetMode="External"/><Relationship Id="rId53" Type="http://schemas.openxmlformats.org/officeDocument/2006/relationships/hyperlink" Target="https://www.moneycontrol.com/india/stockpricequote/pharmaceuticals/aurobindopharma/AP" TargetMode="External"/><Relationship Id="rId74" Type="http://schemas.openxmlformats.org/officeDocument/2006/relationships/hyperlink" Target="https://www.moneycontrol.com/india/stockpricequote/cementmajor/acc/ACC06" TargetMode="External"/><Relationship Id="rId128" Type="http://schemas.openxmlformats.org/officeDocument/2006/relationships/hyperlink" Target="https://www.moneycontrol.com/india/stockpricequote/autocarsjeeps/mahindramahindra/MM" TargetMode="External"/><Relationship Id="rId149" Type="http://schemas.openxmlformats.org/officeDocument/2006/relationships/hyperlink" Target="https://www.moneycontrol.com/india/stockpricequote/auto23wheelers/heromotocorp/HHM" TargetMode="External"/><Relationship Id="rId5" Type="http://schemas.openxmlformats.org/officeDocument/2006/relationships/hyperlink" Target="https://www.moneycontrol.com/india/stockpricequote/cigarettes/itc/ITC" TargetMode="External"/><Relationship Id="rId95" Type="http://schemas.openxmlformats.org/officeDocument/2006/relationships/hyperlink" Target="https://www.moneycontrol.com/india/stockpricequote/oildrillingandexploration/gujaratstatepetronet/GSP02" TargetMode="External"/><Relationship Id="rId160" Type="http://schemas.openxmlformats.org/officeDocument/2006/relationships/hyperlink" Target="https://www.moneycontrol.com/india/stockpricequote/miscellaneous/titancompany/TI01" TargetMode="External"/><Relationship Id="rId181" Type="http://schemas.openxmlformats.org/officeDocument/2006/relationships/hyperlink" Target="https://www.moneycontrol.com/india/stockpricequote/edibleoilssolventextraction/ruchisoyaindustries/RSI" TargetMode="External"/><Relationship Id="rId22" Type="http://schemas.openxmlformats.org/officeDocument/2006/relationships/hyperlink" Target="https://www.moneycontrol.com/india/stockpricequote/cementmajor/ultratechcement/UTC01" TargetMode="External"/><Relationship Id="rId43" Type="http://schemas.openxmlformats.org/officeDocument/2006/relationships/hyperlink" Target="https://www.moneycontrol.com/india/stockpricequote/financehousing/lichousingfinance/LIC" TargetMode="External"/><Relationship Id="rId64" Type="http://schemas.openxmlformats.org/officeDocument/2006/relationships/hyperlink" Target="https://www.moneycontrol.com/india/stockpricequote/miscellaneous/titanindustries/TI01" TargetMode="External"/><Relationship Id="rId118" Type="http://schemas.openxmlformats.org/officeDocument/2006/relationships/hyperlink" Target="https://www.moneycontrol.com/india/stockpricequote/steellarge/tatasteel/TIS" TargetMode="External"/><Relationship Id="rId139" Type="http://schemas.openxmlformats.org/officeDocument/2006/relationships/hyperlink" Target="https://www.moneycontrol.com/india/stockpricequote/transportlogistics/interglobeaviation/IA04" TargetMode="External"/><Relationship Id="rId85" Type="http://schemas.openxmlformats.org/officeDocument/2006/relationships/hyperlink" Target="https://www.moneycontrol.com/india/stockpricequote/powergenerationdistribution/torrentpower/TP14" TargetMode="External"/><Relationship Id="rId150" Type="http://schemas.openxmlformats.org/officeDocument/2006/relationships/hyperlink" Target="https://www.moneycontrol.com/india/stockpricequote/steelspongeiron/jindalsteelpower/JSP" TargetMode="External"/><Relationship Id="rId171" Type="http://schemas.openxmlformats.org/officeDocument/2006/relationships/hyperlink" Target="https://www.moneycontrol.com/india/stockpricequote/trading/ptcindia/PTC02" TargetMode="External"/><Relationship Id="rId192" Type="http://schemas.openxmlformats.org/officeDocument/2006/relationships/hyperlink" Target="https://www.moneycontrol.com/india/stockpricequote/cementmajor/shreecements/SC12" TargetMode="External"/><Relationship Id="rId12" Type="http://schemas.openxmlformats.org/officeDocument/2006/relationships/hyperlink" Target="https://www.moneycontrol.com/india/stockpricequote/computerssoftware/wipro/W" TargetMode="External"/><Relationship Id="rId33" Type="http://schemas.openxmlformats.org/officeDocument/2006/relationships/hyperlink" Target="https://www.moneycontrol.com/india/stockpricequote/powergenerationdistribution/nhpc/N07" TargetMode="External"/><Relationship Id="rId108" Type="http://schemas.openxmlformats.org/officeDocument/2006/relationships/hyperlink" Target="https://www.moneycontrol.com/india/stockpricequote/powergenerationdistribution/ntpc/NTP" TargetMode="External"/><Relationship Id="rId129" Type="http://schemas.openxmlformats.org/officeDocument/2006/relationships/hyperlink" Target="https://www.moneycontrol.com/india/stockpricequote/telecommunicationsservice/vodafoneidealimited/IC8" TargetMode="External"/><Relationship Id="rId54" Type="http://schemas.openxmlformats.org/officeDocument/2006/relationships/hyperlink" Target="https://www.moneycontrol.com/india/stockpricequote/financeinvestments/bajajholdingsinvestment/BHI" TargetMode="External"/><Relationship Id="rId75" Type="http://schemas.openxmlformats.org/officeDocument/2006/relationships/hyperlink" Target="https://www.moneycontrol.com/india/stockpricequote/pharmaceuticals/glenmarkpharma/GP08" TargetMode="External"/><Relationship Id="rId96" Type="http://schemas.openxmlformats.org/officeDocument/2006/relationships/hyperlink" Target="https://www.moneycontrol.com/india/stockpricequote/chemicals/pidiliteindustries/PI11" TargetMode="External"/><Relationship Id="rId140" Type="http://schemas.openxmlformats.org/officeDocument/2006/relationships/hyperlink" Target="https://www.moneycontrol.com/india/stockpricequote/oildrillingandexploration/petronetlng/PLN" TargetMode="External"/><Relationship Id="rId161" Type="http://schemas.openxmlformats.org/officeDocument/2006/relationships/hyperlink" Target="https://www.moneycontrol.com/india/stockpricequote/financehousing/lichousingfinance/LIC" TargetMode="External"/><Relationship Id="rId182" Type="http://schemas.openxmlformats.org/officeDocument/2006/relationships/hyperlink" Target="https://www.moneycontrol.com/india/stockpricequote/fertilisers/coromandelinternational/CI45" TargetMode="External"/><Relationship Id="rId6" Type="http://schemas.openxmlformats.org/officeDocument/2006/relationships/hyperlink" Target="https://www.moneycontrol.com/india/stockpricequote/banksprivatesector/hdfcbank/HDF01" TargetMode="External"/><Relationship Id="rId23" Type="http://schemas.openxmlformats.org/officeDocument/2006/relationships/hyperlink" Target="https://www.moneycontrol.com/india/stockpricequote/steellarge/jswsteel/JSW01" TargetMode="External"/><Relationship Id="rId119" Type="http://schemas.openxmlformats.org/officeDocument/2006/relationships/hyperlink" Target="https://www.moneycontrol.com/india/stockpricequote/financehousing/housingdevelopmentfinancecorporation/HDF" TargetMode="External"/><Relationship Id="rId44" Type="http://schemas.openxmlformats.org/officeDocument/2006/relationships/hyperlink" Target="https://www.moneycontrol.com/india/stockpricequote/pharmaceuticals/cipla/C" TargetMode="External"/><Relationship Id="rId65" Type="http://schemas.openxmlformats.org/officeDocument/2006/relationships/hyperlink" Target="https://www.moneycontrol.com/india/stockpricequote/foodprocessing/britanniaindustries/BI" TargetMode="External"/><Relationship Id="rId86" Type="http://schemas.openxmlformats.org/officeDocument/2006/relationships/hyperlink" Target="https://www.moneycontrol.com/india/stockpricequote/financeleasinghirepurchase/manappuramgeneralfinanceleasing/MGF01" TargetMode="External"/><Relationship Id="rId130" Type="http://schemas.openxmlformats.org/officeDocument/2006/relationships/hyperlink" Target="https://www.moneycontrol.com/india/stockpricequote/miscellaneous/tatamotorsltddvr/TATAM57000" TargetMode="External"/><Relationship Id="rId151" Type="http://schemas.openxmlformats.org/officeDocument/2006/relationships/hyperlink" Target="https://www.moneycontrol.com/india/stockpricequote/retail/avenuesupermarts/AS19" TargetMode="External"/><Relationship Id="rId172" Type="http://schemas.openxmlformats.org/officeDocument/2006/relationships/hyperlink" Target="https://www.moneycontrol.com/india/stockpricequote/auto23wheelers/tvsmotorcompany/TVS" TargetMode="External"/><Relationship Id="rId193" Type="http://schemas.openxmlformats.org/officeDocument/2006/relationships/hyperlink" Target="https://www.moneycontrol.com/india/stockpricequote/pharmaceuticals/drreddyslaboratories/DRL" TargetMode="External"/><Relationship Id="rId13" Type="http://schemas.openxmlformats.org/officeDocument/2006/relationships/hyperlink" Target="https://www.moneycontrol.com/india/stockpricequote/edibleoilssolventextraction/ruchisoyaindustries/RSI" TargetMode="External"/><Relationship Id="rId109" Type="http://schemas.openxmlformats.org/officeDocument/2006/relationships/hyperlink" Target="https://www.moneycontrol.com/india/stockpricequote/oildrillingandexploration/oilnaturalgascorporation/ONG" TargetMode="External"/><Relationship Id="rId34" Type="http://schemas.openxmlformats.org/officeDocument/2006/relationships/hyperlink" Target="https://www.moneycontrol.com/india/stockpricequote/pharmaceuticals/drreddyslaboratories/DRL" TargetMode="External"/><Relationship Id="rId55" Type="http://schemas.openxmlformats.org/officeDocument/2006/relationships/hyperlink" Target="https://www.moneycontrol.com/india/stockpricequote/electricals/bharatelectronics/BE03" TargetMode="External"/><Relationship Id="rId76" Type="http://schemas.openxmlformats.org/officeDocument/2006/relationships/hyperlink" Target="https://www.moneycontrol.com/india/stockpricequote/retail/avenuesupermarts/AS19" TargetMode="External"/><Relationship Id="rId97" Type="http://schemas.openxmlformats.org/officeDocument/2006/relationships/hyperlink" Target="https://www.moneycontrol.com/india/stockpricequote/telecommunicationsequipment/siemens/S" TargetMode="External"/><Relationship Id="rId120" Type="http://schemas.openxmlformats.org/officeDocument/2006/relationships/hyperlink" Target="https://www.moneycontrol.com/india/stockpricequote/banksprivatesector/axisbank/AB16" TargetMode="External"/><Relationship Id="rId141" Type="http://schemas.openxmlformats.org/officeDocument/2006/relationships/hyperlink" Target="https://www.moneycontrol.com/india/stockpricequote/bankspublicsector/unionbankindia/UBI01" TargetMode="External"/><Relationship Id="rId7" Type="http://schemas.openxmlformats.org/officeDocument/2006/relationships/hyperlink" Target="https://www.moneycontrol.com/india/stockpricequote/oildrillingandexploration/oilnaturalgascorporation/ONG" TargetMode="External"/><Relationship Id="rId162" Type="http://schemas.openxmlformats.org/officeDocument/2006/relationships/hyperlink" Target="https://www.moneycontrol.com/india/stockpricequote/bankspublicsector/indianbank/IB04" TargetMode="External"/><Relationship Id="rId183" Type="http://schemas.openxmlformats.org/officeDocument/2006/relationships/hyperlink" Target="https://www.moneycontrol.com/india/stockpricequote/electricals/bharatelectronics/BE03" TargetMode="External"/><Relationship Id="rId2" Type="http://schemas.openxmlformats.org/officeDocument/2006/relationships/hyperlink" Target="https://www.moneycontrol.com/india/stockpricequote/refineries/relianceindustries/RI" TargetMode="External"/><Relationship Id="rId29" Type="http://schemas.openxmlformats.org/officeDocument/2006/relationships/hyperlink" Target="https://www.moneycontrol.com/india/stockpricequote/auto23wheelers/herohondamotors/HHM" TargetMode="External"/><Relationship Id="rId24" Type="http://schemas.openxmlformats.org/officeDocument/2006/relationships/hyperlink" Target="https://www.moneycontrol.com/india/stockpricequote/auto23wheelers/bajajauto/BA10" TargetMode="External"/><Relationship Id="rId40" Type="http://schemas.openxmlformats.org/officeDocument/2006/relationships/hyperlink" Target="https://www.moneycontrol.com/india/stockpricequote/refineries/hindustanpetroleumcorporation/HPC" TargetMode="External"/><Relationship Id="rId45" Type="http://schemas.openxmlformats.org/officeDocument/2006/relationships/hyperlink" Target="https://www.moneycontrol.com/india/stockpricequote/textilesweaving/alokindustries/AI54" TargetMode="External"/><Relationship Id="rId66" Type="http://schemas.openxmlformats.org/officeDocument/2006/relationships/hyperlink" Target="https://www.moneycontrol.com/india/stockpricequote/diversified/sbilifeinsurancecompany/SLI03" TargetMode="External"/><Relationship Id="rId87" Type="http://schemas.openxmlformats.org/officeDocument/2006/relationships/hyperlink" Target="https://www.moneycontrol.com/india/stockpricequote/fertilisers/chambalfertiliserschemicals/CFC" TargetMode="External"/><Relationship Id="rId110" Type="http://schemas.openxmlformats.org/officeDocument/2006/relationships/hyperlink" Target="https://www.moneycontrol.com/india/stockpricequote/infrastructuregeneral/larsentoubro/LT" TargetMode="External"/><Relationship Id="rId115" Type="http://schemas.openxmlformats.org/officeDocument/2006/relationships/hyperlink" Target="https://www.moneycontrol.com/india/stockpricequote/steellarge/jswsteel/JSW01" TargetMode="External"/><Relationship Id="rId131" Type="http://schemas.openxmlformats.org/officeDocument/2006/relationships/hyperlink" Target="https://www.moneycontrol.com/india/stockpricequote/autolcvshcvs/tatamotors/TM03" TargetMode="External"/><Relationship Id="rId136" Type="http://schemas.openxmlformats.org/officeDocument/2006/relationships/hyperlink" Target="https://www.moneycontrol.com/india/stockpricequote/refineries/chennaipetroleumcorporation/CPC02" TargetMode="External"/><Relationship Id="rId157" Type="http://schemas.openxmlformats.org/officeDocument/2006/relationships/hyperlink" Target="https://www.moneycontrol.com/india/stockpricequote/diversified/hindustanaeronauticsltd/HAL" TargetMode="External"/><Relationship Id="rId178" Type="http://schemas.openxmlformats.org/officeDocument/2006/relationships/hyperlink" Target="https://www.moneycontrol.com/india/stockpricequote/infrastructuregeneral/siemens/S" TargetMode="External"/><Relationship Id="rId61" Type="http://schemas.openxmlformats.org/officeDocument/2006/relationships/hyperlink" Target="https://www.moneycontrol.com/india/stockpricequote/cementmajor/shreecements/SC12" TargetMode="External"/><Relationship Id="rId82" Type="http://schemas.openxmlformats.org/officeDocument/2006/relationships/hyperlink" Target="https://www.moneycontrol.com/india/stockpricequote/pharmaceuticals/alkemlaboratories/AL05" TargetMode="External"/><Relationship Id="rId152" Type="http://schemas.openxmlformats.org/officeDocument/2006/relationships/hyperlink" Target="https://www.moneycontrol.com/india/stockpricequote/banksprivatesector/kotakmahindrabank/KMB" TargetMode="External"/><Relationship Id="rId173" Type="http://schemas.openxmlformats.org/officeDocument/2006/relationships/hyperlink" Target="https://www.moneycontrol.com/india/stockpricequote/trading/adanienterprises/AE13" TargetMode="External"/><Relationship Id="rId194" Type="http://schemas.openxmlformats.org/officeDocument/2006/relationships/hyperlink" Target="https://www.moneycontrol.com/india/stockpricequote/miningminerals/nmdc/NMD02" TargetMode="External"/><Relationship Id="rId199" Type="http://schemas.openxmlformats.org/officeDocument/2006/relationships/hyperlink" Target="https://www.moneycontrol.com/india/stockpricequote/pharmaceuticals/lupin/L" TargetMode="External"/><Relationship Id="rId203" Type="http://schemas.openxmlformats.org/officeDocument/2006/relationships/hyperlink" Target="http://www.moneycontrol.com/" TargetMode="External"/><Relationship Id="rId19" Type="http://schemas.openxmlformats.org/officeDocument/2006/relationships/hyperlink" Target="https://www.moneycontrol.com/india/stockpricequote/oildrillingandexploration/gailindia/GAI" TargetMode="External"/><Relationship Id="rId14" Type="http://schemas.openxmlformats.org/officeDocument/2006/relationships/hyperlink" Target="https://www.moneycontrol.com/india/stockpricequote/chemicals/tatachemicals/TC" TargetMode="External"/><Relationship Id="rId30" Type="http://schemas.openxmlformats.org/officeDocument/2006/relationships/hyperlink" Target="https://www.moneycontrol.com/india/stockpricequote/miningminerals/nmdc/NMD02" TargetMode="External"/><Relationship Id="rId35" Type="http://schemas.openxmlformats.org/officeDocument/2006/relationships/hyperlink" Target="https://www.moneycontrol.com/india/stockpricequote/diversified/hindustanaeronauticsltd/HAL" TargetMode="External"/><Relationship Id="rId56" Type="http://schemas.openxmlformats.org/officeDocument/2006/relationships/hyperlink" Target="https://www.moneycontrol.com/india/stockpricequote/telecommunicationsequipment/bhartiinfratel/BI14" TargetMode="External"/><Relationship Id="rId77" Type="http://schemas.openxmlformats.org/officeDocument/2006/relationships/hyperlink" Target="https://www.moneycontrol.com/india/stockpricequote/autocarsjeeps/mahindramahindra/MM" TargetMode="External"/><Relationship Id="rId100" Type="http://schemas.openxmlformats.org/officeDocument/2006/relationships/hyperlink" Target="https://www.moneycontrol.com/india/stockpricequote/financeleasinghirepurchase/cholamandalaminvestmentfinancecompany/CDB" TargetMode="External"/><Relationship Id="rId105" Type="http://schemas.openxmlformats.org/officeDocument/2006/relationships/hyperlink" Target="https://www.moneycontrol.com/india/stockpricequote/bankspublicsector/statebankindia/SBI" TargetMode="External"/><Relationship Id="rId126" Type="http://schemas.openxmlformats.org/officeDocument/2006/relationships/hyperlink" Target="https://www.moneycontrol.com/india/stockpricequote/bankspublicsector/canarabank/CB06" TargetMode="External"/><Relationship Id="rId147" Type="http://schemas.openxmlformats.org/officeDocument/2006/relationships/hyperlink" Target="https://www.moneycontrol.com/india/stockpricequote/computerssoftware/techmahindra/TM4" TargetMode="External"/><Relationship Id="rId168" Type="http://schemas.openxmlformats.org/officeDocument/2006/relationships/hyperlink" Target="https://www.moneycontrol.com/india/stockpricequote/autolcvshcvs/ashokleyland/AL" TargetMode="External"/><Relationship Id="rId8" Type="http://schemas.openxmlformats.org/officeDocument/2006/relationships/hyperlink" Target="https://www.moneycontrol.com/india/stockpricequote/miningminerals/coalindia/CI11" TargetMode="External"/><Relationship Id="rId51" Type="http://schemas.openxmlformats.org/officeDocument/2006/relationships/hyperlink" Target="https://www.moneycontrol.com/india/stockpricequote/autolcvshcvs/eichermotors/EM" TargetMode="External"/><Relationship Id="rId72" Type="http://schemas.openxmlformats.org/officeDocument/2006/relationships/hyperlink" Target="https://www.moneycontrol.com/india/stockpricequote/mediaentertainment/suntvnetwork/STN01" TargetMode="External"/><Relationship Id="rId93" Type="http://schemas.openxmlformats.org/officeDocument/2006/relationships/hyperlink" Target="https://www.moneycontrol.com/india/stockpricequote/personalcare/daburindia/DI" TargetMode="External"/><Relationship Id="rId98" Type="http://schemas.openxmlformats.org/officeDocument/2006/relationships/hyperlink" Target="https://www.moneycontrol.com/india/stockpricequote/financegeneral/iciciprudentiallifeinsurancecompany/IPL01" TargetMode="External"/><Relationship Id="rId121" Type="http://schemas.openxmlformats.org/officeDocument/2006/relationships/hyperlink" Target="https://www.moneycontrol.com/india/stockpricequote/telecommunicationsservice/bhartiairtel/BA08" TargetMode="External"/><Relationship Id="rId142" Type="http://schemas.openxmlformats.org/officeDocument/2006/relationships/hyperlink" Target="https://www.moneycontrol.com/india/stockpricequote/financetermlendinginstitutions/powerfinancecorporation/PFC02" TargetMode="External"/><Relationship Id="rId163" Type="http://schemas.openxmlformats.org/officeDocument/2006/relationships/hyperlink" Target="https://www.moneycontrol.com/india/stockpricequote/computershardware/redingtonindia/RI37" TargetMode="External"/><Relationship Id="rId184" Type="http://schemas.openxmlformats.org/officeDocument/2006/relationships/hyperlink" Target="https://www.moneycontrol.com/india/stockpricequote/pharmaceuticals/cipla/C" TargetMode="External"/><Relationship Id="rId189" Type="http://schemas.openxmlformats.org/officeDocument/2006/relationships/hyperlink" Target="https://www.moneycontrol.com/india/stockpricequote/fertilisers/chambalfertiliserschemicals/CFC" TargetMode="External"/><Relationship Id="rId3" Type="http://schemas.openxmlformats.org/officeDocument/2006/relationships/hyperlink" Target="https://www.moneycontrol.com/india/stockpricequote/financehousing/housingdevelopmentfinancecorporation/HDF" TargetMode="External"/><Relationship Id="rId25" Type="http://schemas.openxmlformats.org/officeDocument/2006/relationships/hyperlink" Target="https://www.moneycontrol.com/india/stockpricequote/financetermlendinginstitutions/ruralelectrificationcorporation/REC02" TargetMode="External"/><Relationship Id="rId46" Type="http://schemas.openxmlformats.org/officeDocument/2006/relationships/hyperlink" Target="https://www.moneycontrol.com/india/stockpricequote/constructioncontractingrealestate/dlf/D04" TargetMode="External"/><Relationship Id="rId67" Type="http://schemas.openxmlformats.org/officeDocument/2006/relationships/hyperlink" Target="https://www.moneycontrol.com/india/stockpricequote/steelmediumsmall/novaironandsteel/NIA" TargetMode="External"/><Relationship Id="rId116" Type="http://schemas.openxmlformats.org/officeDocument/2006/relationships/hyperlink" Target="https://www.moneycontrol.com/india/stockpricequote/banksprivatesector/icicibank/ICI02" TargetMode="External"/><Relationship Id="rId137" Type="http://schemas.openxmlformats.org/officeDocument/2006/relationships/hyperlink" Target="https://www.moneycontrol.com/india/stockpricequote/powergenerationdistribution/powergridcorporationindia/PGC" TargetMode="External"/><Relationship Id="rId158" Type="http://schemas.openxmlformats.org/officeDocument/2006/relationships/hyperlink" Target="https://www.moneycontrol.com/india/stockpricequote/infrastructuregeneral/bharatheavyelectricals/BHE" TargetMode="External"/><Relationship Id="rId20" Type="http://schemas.openxmlformats.org/officeDocument/2006/relationships/hyperlink" Target="https://www.moneycontrol.com/india/stockpricequote/financetermlendinginstitutions/powerfinancecorporation/PFC02" TargetMode="External"/><Relationship Id="rId41" Type="http://schemas.openxmlformats.org/officeDocument/2006/relationships/hyperlink" Target="https://www.moneycontrol.com/india/stockpricequote/oildrillingandexploration/oilindia/OI13" TargetMode="External"/><Relationship Id="rId62" Type="http://schemas.openxmlformats.org/officeDocument/2006/relationships/hyperlink" Target="https://www.moneycontrol.com/india/stockpricequote/computerssoftware/larsentoubroinfotech/LI12" TargetMode="External"/><Relationship Id="rId83" Type="http://schemas.openxmlformats.org/officeDocument/2006/relationships/hyperlink" Target="https://www.moneycontrol.com/india/stockpricequote/financeinvestments/hdfcassetmanagementcompany/HAM02" TargetMode="External"/><Relationship Id="rId88" Type="http://schemas.openxmlformats.org/officeDocument/2006/relationships/hyperlink" Target="https://www.moneycontrol.com/india/stockpricequote/banksprivatesector/bandhanbank/BB09" TargetMode="External"/><Relationship Id="rId111" Type="http://schemas.openxmlformats.org/officeDocument/2006/relationships/hyperlink" Target="https://www.moneycontrol.com/india/stockpricequote/computerssoftware/infosys/IT" TargetMode="External"/><Relationship Id="rId132" Type="http://schemas.openxmlformats.org/officeDocument/2006/relationships/hyperlink" Target="https://www.moneycontrol.com/india/stockpricequote/bankspublicsector/bankofindia/BOI" TargetMode="External"/><Relationship Id="rId153" Type="http://schemas.openxmlformats.org/officeDocument/2006/relationships/hyperlink" Target="https://www.moneycontrol.com/india/stockpricequote/financeleasinghirepurchase/bajajfinance/BAF" TargetMode="External"/><Relationship Id="rId174" Type="http://schemas.openxmlformats.org/officeDocument/2006/relationships/hyperlink" Target="https://www.moneycontrol.com/india/stockpricequote/tyres/mrf/MRF" TargetMode="External"/><Relationship Id="rId179" Type="http://schemas.openxmlformats.org/officeDocument/2006/relationships/hyperlink" Target="https://www.moneycontrol.com/india/stockpricequote/powergenerationdistribution/torrentpower/TP14" TargetMode="External"/><Relationship Id="rId195" Type="http://schemas.openxmlformats.org/officeDocument/2006/relationships/hyperlink" Target="https://www.moneycontrol.com/india/stockpricequote/cementmajor/ambujacements/AC18" TargetMode="External"/><Relationship Id="rId190" Type="http://schemas.openxmlformats.org/officeDocument/2006/relationships/hyperlink" Target="https://www.moneycontrol.com/india/stockpricequote/oildrillingandexploration/oilindia/OI13" TargetMode="External"/><Relationship Id="rId204" Type="http://schemas.openxmlformats.org/officeDocument/2006/relationships/hyperlink" Target="http://www.moneycontrol.com/" TargetMode="External"/><Relationship Id="rId15" Type="http://schemas.openxmlformats.org/officeDocument/2006/relationships/hyperlink" Target="https://www.moneycontrol.com/india/stockpricequote/metalsnonferrous/hindustanzinc/HZ" TargetMode="External"/><Relationship Id="rId36" Type="http://schemas.openxmlformats.org/officeDocument/2006/relationships/hyperlink" Target="https://www.moneycontrol.com/india/stockpricequote/telecommunicationsservice/reliancecommunications/RC13" TargetMode="External"/><Relationship Id="rId57" Type="http://schemas.openxmlformats.org/officeDocument/2006/relationships/hyperlink" Target="https://www.moneycontrol.com/india/stockpricequote/constructioncontractingrealestate/housingurbandevelopmentcorporation/HUD" TargetMode="External"/><Relationship Id="rId106" Type="http://schemas.openxmlformats.org/officeDocument/2006/relationships/hyperlink" Target="https://www.moneycontrol.com/india/stockpricequote/computerssoftware/tataconsultancyservices/TCS" TargetMode="External"/><Relationship Id="rId127" Type="http://schemas.openxmlformats.org/officeDocument/2006/relationships/hyperlink" Target="https://www.moneycontrol.com/india/stockpricequote/cigarettes/itc/ITC" TargetMode="External"/><Relationship Id="rId10" Type="http://schemas.openxmlformats.org/officeDocument/2006/relationships/hyperlink" Target="https://www.moneycontrol.com/india/stockpricequote/powergenerationdistribution/ntpc/NTP" TargetMode="External"/><Relationship Id="rId31" Type="http://schemas.openxmlformats.org/officeDocument/2006/relationships/hyperlink" Target="https://www.moneycontrol.com/india/stockpricequote/pharmaceuticals/sunpharmaceuticalindustries/SPI" TargetMode="External"/><Relationship Id="rId52" Type="http://schemas.openxmlformats.org/officeDocument/2006/relationships/hyperlink" Target="https://www.moneycontrol.com/india/stockpricequote/powergenerationdistribution/indiabullspower/IP09" TargetMode="External"/><Relationship Id="rId73" Type="http://schemas.openxmlformats.org/officeDocument/2006/relationships/hyperlink" Target="https://www.moneycontrol.com/india/stockpricequote/computerssoftwaretraining/niit/NII" TargetMode="External"/><Relationship Id="rId78" Type="http://schemas.openxmlformats.org/officeDocument/2006/relationships/hyperlink" Target="https://www.moneycontrol.com/india/stockpricequote/refineries/indianoilcorporation/IOC" TargetMode="External"/><Relationship Id="rId94" Type="http://schemas.openxmlformats.org/officeDocument/2006/relationships/hyperlink" Target="https://www.moneycontrol.com/india/stockpricequote/oildrillingandexploration/indraprasthagas/IG04" TargetMode="External"/><Relationship Id="rId99" Type="http://schemas.openxmlformats.org/officeDocument/2006/relationships/hyperlink" Target="https://www.moneycontrol.com/india/stockpricequote/fertilisers/coromandelinternational/CI45" TargetMode="External"/><Relationship Id="rId101" Type="http://schemas.openxmlformats.org/officeDocument/2006/relationships/hyperlink" Target="https://www.moneycontrol.com/india/stockpricequote/refineries/indianoilcorporation/IOC" TargetMode="External"/><Relationship Id="rId122" Type="http://schemas.openxmlformats.org/officeDocument/2006/relationships/hyperlink" Target="https://www.moneycontrol.com/india/stockpricequote/bankspublicsector/punjabnationalbank/PNB05" TargetMode="External"/><Relationship Id="rId143" Type="http://schemas.openxmlformats.org/officeDocument/2006/relationships/hyperlink" Target="https://www.moneycontrol.com/india/stockpricequote/computerssoftware/hcltechnologies/HCL02" TargetMode="External"/><Relationship Id="rId148" Type="http://schemas.openxmlformats.org/officeDocument/2006/relationships/hyperlink" Target="https://www.moneycontrol.com/india/stockpricequote/trading/mmtc/MMT" TargetMode="External"/><Relationship Id="rId164" Type="http://schemas.openxmlformats.org/officeDocument/2006/relationships/hyperlink" Target="https://www.moneycontrol.com/india/stockpricequote/diversified/grasimindustries/GI01" TargetMode="External"/><Relationship Id="rId169" Type="http://schemas.openxmlformats.org/officeDocument/2006/relationships/hyperlink" Target="https://www.moneycontrol.com/india/stockpricequote/paintsvarnishes/asianpaints/AP31" TargetMode="External"/><Relationship Id="rId185" Type="http://schemas.openxmlformats.org/officeDocument/2006/relationships/hyperlink" Target="https://www.moneycontrol.com/india/stockpricequote/pharmaceuticals/sunpharmaceuticalindustries/SPI" TargetMode="External"/><Relationship Id="rId4" Type="http://schemas.openxmlformats.org/officeDocument/2006/relationships/hyperlink" Target="https://www.moneycontrol.com/india/stockpricequote/computerssoftware/infosys/IT" TargetMode="External"/><Relationship Id="rId9" Type="http://schemas.openxmlformats.org/officeDocument/2006/relationships/hyperlink" Target="https://www.moneycontrol.com/india/stockpricequote/powergenerationdistribution/powergridcorporationindia/PGC" TargetMode="External"/><Relationship Id="rId180" Type="http://schemas.openxmlformats.org/officeDocument/2006/relationships/hyperlink" Target="https://www.moneycontrol.com/india/stockpricequote/pharmaceuticals/aurobindopharma/AP" TargetMode="External"/><Relationship Id="rId26" Type="http://schemas.openxmlformats.org/officeDocument/2006/relationships/hyperlink" Target="https://www.moneycontrol.com/india/stockpricequote/financeleasinghirepurchase/bajajfinance/BAF" TargetMode="External"/><Relationship Id="rId47" Type="http://schemas.openxmlformats.org/officeDocument/2006/relationships/hyperlink" Target="https://www.moneycontrol.com/india/stockpricequote/steellarge/steelauthorityindia/SAI" TargetMode="External"/><Relationship Id="rId68" Type="http://schemas.openxmlformats.org/officeDocument/2006/relationships/hyperlink" Target="https://www.moneycontrol.com/india/stockpricequote/powergenerationdistribution/neyvelilignitecorporation/NLC" TargetMode="External"/><Relationship Id="rId89" Type="http://schemas.openxmlformats.org/officeDocument/2006/relationships/hyperlink" Target="https://www.moneycontrol.com/india/stockpricequote/computerssoftware/mphasis/MB02" TargetMode="External"/><Relationship Id="rId112" Type="http://schemas.openxmlformats.org/officeDocument/2006/relationships/hyperlink" Target="https://www.moneycontrol.com/india/stockpricequote/autocarsjeeps/marutisuzukiindia/MS24" TargetMode="External"/><Relationship Id="rId133" Type="http://schemas.openxmlformats.org/officeDocument/2006/relationships/hyperlink" Target="https://www.moneycontrol.com/india/stockpricequote/cementmajor/ultratechcement/UTC01" TargetMode="External"/><Relationship Id="rId154" Type="http://schemas.openxmlformats.org/officeDocument/2006/relationships/hyperlink" Target="https://www.moneycontrol.com/india/stockpricequote/bankspublicsector/centralbankindia/CBO01" TargetMode="External"/><Relationship Id="rId175" Type="http://schemas.openxmlformats.org/officeDocument/2006/relationships/hyperlink" Target="https://www.moneycontrol.com/india/stockpricequote/cementmajor/acc/ACC06" TargetMode="External"/><Relationship Id="rId196" Type="http://schemas.openxmlformats.org/officeDocument/2006/relationships/hyperlink" Target="https://www.moneycontrol.com/india/stockpricequote/banksprivatesector/federalbank/FB" TargetMode="External"/><Relationship Id="rId200" Type="http://schemas.openxmlformats.org/officeDocument/2006/relationships/hyperlink" Target="https://www.moneycontrol.com/india/stockpricequote/foodprocessing/britanniaindustries/BI" TargetMode="External"/><Relationship Id="rId16" Type="http://schemas.openxmlformats.org/officeDocument/2006/relationships/hyperlink" Target="https://www.moneycontrol.com/india/stockpricequote/steellarge/tatasteel/TIS" TargetMode="External"/><Relationship Id="rId37" Type="http://schemas.openxmlformats.org/officeDocument/2006/relationships/hyperlink" Target="https://www.moneycontrol.com/india/stockpricequote/oildrillingandexploration/petronetlngltd/PLN" TargetMode="External"/><Relationship Id="rId58" Type="http://schemas.openxmlformats.org/officeDocument/2006/relationships/hyperlink" Target="https://www.moneycontrol.com/india/stockpricequote/mediaentertainment/zeeentertainmententerprises/ZEE" TargetMode="External"/><Relationship Id="rId79" Type="http://schemas.openxmlformats.org/officeDocument/2006/relationships/hyperlink" Target="https://www.moneycontrol.com/india/stockpricequote/miscellaneous/hdfclifeinsurancecompanylimited/HSL01" TargetMode="External"/><Relationship Id="rId102" Type="http://schemas.openxmlformats.org/officeDocument/2006/relationships/hyperlink" Target="https://www.moneycontrol.com/india/stockpricequote/refineries/relianceindustries/RI" TargetMode="External"/><Relationship Id="rId123" Type="http://schemas.openxmlformats.org/officeDocument/2006/relationships/hyperlink" Target="https://www.moneycontrol.com/india/stockpricequote/computerssoftware/wipro/W" TargetMode="External"/><Relationship Id="rId144" Type="http://schemas.openxmlformats.org/officeDocument/2006/relationships/hyperlink" Target="https://www.moneycontrol.com/india/stockpricequote/auto23wheelers/bajajauto/BA10" TargetMode="External"/><Relationship Id="rId90" Type="http://schemas.openxmlformats.org/officeDocument/2006/relationships/hyperlink" Target="https://www.moneycontrol.com/india/stockpricequote/diversified/icicilombardgeneralinsurancecompany/ILG" TargetMode="External"/><Relationship Id="rId165" Type="http://schemas.openxmlformats.org/officeDocument/2006/relationships/hyperlink" Target="https://www.moneycontrol.com/india/stockpricequote/metalsnonferrous/hindustanzinc/HZ" TargetMode="External"/><Relationship Id="rId186" Type="http://schemas.openxmlformats.org/officeDocument/2006/relationships/hyperlink" Target="https://www.moneycontrol.com/india/stockpricequote/foodprocessing/nestleindia/NI" TargetMode="External"/><Relationship Id="rId27" Type="http://schemas.openxmlformats.org/officeDocument/2006/relationships/hyperlink" Target="https://www.moneycontrol.com/india/stockpricequote/computerssoftware/techmahindra/TM4" TargetMode="External"/><Relationship Id="rId48" Type="http://schemas.openxmlformats.org/officeDocument/2006/relationships/hyperlink" Target="https://www.moneycontrol.com/india/stockpricequote/financehousing/indiabullshousingfinance/IHF01" TargetMode="External"/><Relationship Id="rId69" Type="http://schemas.openxmlformats.org/officeDocument/2006/relationships/hyperlink" Target="https://www.moneycontrol.com/india/stockpricequote/pharmaceuticals/cadilahealthcare/CHC" TargetMode="External"/><Relationship Id="rId113" Type="http://schemas.openxmlformats.org/officeDocument/2006/relationships/hyperlink" Target="https://www.moneycontrol.com/india/stockpricequote/oildrillingandexploration/gailindia/GAI" TargetMode="External"/><Relationship Id="rId134" Type="http://schemas.openxmlformats.org/officeDocument/2006/relationships/hyperlink" Target="https://www.moneycontrol.com/india/stockpricequote/aluminium/hindalcoindustries/HI" TargetMode="External"/><Relationship Id="rId80" Type="http://schemas.openxmlformats.org/officeDocument/2006/relationships/hyperlink" Target="https://www.moneycontrol.com/india/stockpricequote/chemicals/gujaratfluorochemicals/GF07" TargetMode="External"/><Relationship Id="rId155" Type="http://schemas.openxmlformats.org/officeDocument/2006/relationships/hyperlink" Target="https://www.moneycontrol.com/india/stockpricequote/banksprivatesector/indusindbank/IIB" TargetMode="External"/><Relationship Id="rId176" Type="http://schemas.openxmlformats.org/officeDocument/2006/relationships/hyperlink" Target="https://www.moneycontrol.com/india/stockpricequote/bankspublicsector/ucobank/UCO" TargetMode="External"/><Relationship Id="rId197" Type="http://schemas.openxmlformats.org/officeDocument/2006/relationships/hyperlink" Target="https://www.moneycontrol.com/india/stockpricequote/financehousing/indiabullshousingfinance/IHF01" TargetMode="External"/><Relationship Id="rId201" Type="http://schemas.openxmlformats.org/officeDocument/2006/relationships/hyperlink" Target="http://www.statista.com/" TargetMode="External"/><Relationship Id="rId17" Type="http://schemas.openxmlformats.org/officeDocument/2006/relationships/hyperlink" Target="https://www.moneycontrol.com/india/stockpricequote/personalcare/hindustanunilever/HU" TargetMode="External"/><Relationship Id="rId38" Type="http://schemas.openxmlformats.org/officeDocument/2006/relationships/hyperlink" Target="https://www.moneycontrol.com/india/stockpricequote/refineries/bharatpetroleumcorporation/BPC" TargetMode="External"/><Relationship Id="rId59" Type="http://schemas.openxmlformats.org/officeDocument/2006/relationships/hyperlink" Target="https://www.moneycontrol.com/india/stockpricequote/powergenerationdistribution/sjvn/S11" TargetMode="External"/><Relationship Id="rId103" Type="http://schemas.openxmlformats.org/officeDocument/2006/relationships/hyperlink" Target="https://www.moneycontrol.com/india/stockpricequote/refineries/bharatpetroleumcorporation/BPC" TargetMode="External"/><Relationship Id="rId124" Type="http://schemas.openxmlformats.org/officeDocument/2006/relationships/hyperlink" Target="https://www.moneycontrol.com/india/stockpricequote/bankspublicsector/bankofbaroda/BOB" TargetMode="External"/><Relationship Id="rId70" Type="http://schemas.openxmlformats.org/officeDocument/2006/relationships/hyperlink" Target="https://www.moneycontrol.com/india/stockpricequote/tyres/mrf/MRF" TargetMode="External"/><Relationship Id="rId91" Type="http://schemas.openxmlformats.org/officeDocument/2006/relationships/hyperlink" Target="https://www.moneycontrol.com/india/stockpricequote/oildrillingandexploration/gujaratgascompany/GGC" TargetMode="External"/><Relationship Id="rId145" Type="http://schemas.openxmlformats.org/officeDocument/2006/relationships/hyperlink" Target="https://www.moneycontrol.com/india/stockpricequote/financetermlendinginstitutions/rec/REC02" TargetMode="External"/><Relationship Id="rId166" Type="http://schemas.openxmlformats.org/officeDocument/2006/relationships/hyperlink" Target="https://www.moneycontrol.com/india/stockpricequote/steelcrhrstrips/tatasteelbsllimited/BS14" TargetMode="External"/><Relationship Id="rId187" Type="http://schemas.openxmlformats.org/officeDocument/2006/relationships/hyperlink" Target="https://www.moneycontrol.com/india/stockpricequote/steelmediumsmall/jindalstainless/JSL01" TargetMode="External"/><Relationship Id="rId1" Type="http://schemas.openxmlformats.org/officeDocument/2006/relationships/hyperlink" Target="https://www.moneycontrol.com/india/stockpricequote/computerssoftware/tataconsultancyservices/TCS" TargetMode="External"/><Relationship Id="rId28" Type="http://schemas.openxmlformats.org/officeDocument/2006/relationships/hyperlink" Target="https://www.moneycontrol.com/india/stockpricequote/banksprivatesector/kotakmahindrabank/KMB" TargetMode="External"/><Relationship Id="rId49" Type="http://schemas.openxmlformats.org/officeDocument/2006/relationships/hyperlink" Target="https://www.moneycontrol.com/india/stockpricequote/foodprocessing/nestleindia/NI" TargetMode="External"/><Relationship Id="rId114" Type="http://schemas.openxmlformats.org/officeDocument/2006/relationships/hyperlink" Target="https://www.moneycontrol.com/india/stockpricequote/steellarge/steelauthorityindia/SAI" TargetMode="External"/><Relationship Id="rId60" Type="http://schemas.openxmlformats.org/officeDocument/2006/relationships/hyperlink" Target="https://www.moneycontrol.com/india/stockpricequote/computerssoftware/oraclefinancialservicessoftware/OFS01" TargetMode="External"/><Relationship Id="rId81" Type="http://schemas.openxmlformats.org/officeDocument/2006/relationships/hyperlink" Target="https://www.moneycontrol.com/india/stockpricequote/diversified/grasimindustries/GI01" TargetMode="External"/><Relationship Id="rId135" Type="http://schemas.openxmlformats.org/officeDocument/2006/relationships/hyperlink" Target="https://www.moneycontrol.com/india/stockpricequote/personalcare/hindustanunilever/HU" TargetMode="External"/><Relationship Id="rId156" Type="http://schemas.openxmlformats.org/officeDocument/2006/relationships/hyperlink" Target="https://www.moneycontrol.com/india/stockpricequote/bankspublicsector/idbibank/IDB05" TargetMode="External"/><Relationship Id="rId177" Type="http://schemas.openxmlformats.org/officeDocument/2006/relationships/hyperlink" Target="https://www.moneycontrol.com/india/stockpricequote/trading/amrapaliindustries/AI16" TargetMode="External"/><Relationship Id="rId198" Type="http://schemas.openxmlformats.org/officeDocument/2006/relationships/hyperlink" Target="https://www.moneycontrol.com/india/stockpricequote/tyres/apollotyres/AT14" TargetMode="External"/><Relationship Id="rId202" Type="http://schemas.openxmlformats.org/officeDocument/2006/relationships/hyperlink" Target="http://www.statista.com/" TargetMode="External"/><Relationship Id="rId18" Type="http://schemas.openxmlformats.org/officeDocument/2006/relationships/hyperlink" Target="https://www.moneycontrol.com/india/stockpricequote/diversified/larsentoubro/LT" TargetMode="External"/><Relationship Id="rId39" Type="http://schemas.openxmlformats.org/officeDocument/2006/relationships/hyperlink" Target="https://www.moneycontrol.com/india/stockpricequote/paintsvarnishes/asianpaints/AP31" TargetMode="External"/><Relationship Id="rId50" Type="http://schemas.openxmlformats.org/officeDocument/2006/relationships/hyperlink" Target="https://www.moneycontrol.com/india/stockpricequote/engineering/mundraportspecialeconomiczone/MPS" TargetMode="External"/><Relationship Id="rId104" Type="http://schemas.openxmlformats.org/officeDocument/2006/relationships/hyperlink" Target="https://www.moneycontrol.com/india/stockpricequote/refineries/hindustanpetroleumcorporation/HPC" TargetMode="External"/><Relationship Id="rId125" Type="http://schemas.openxmlformats.org/officeDocument/2006/relationships/hyperlink" Target="https://www.moneycontrol.com/india/stockpricequote/diamondcuttingjewellerypreciousmetals/rajeshexports/RE07" TargetMode="External"/><Relationship Id="rId146" Type="http://schemas.openxmlformats.org/officeDocument/2006/relationships/hyperlink" Target="https://www.moneycontrol.com/india/stockpricequote/banksprivatesector/yesbank/YB" TargetMode="External"/><Relationship Id="rId167" Type="http://schemas.openxmlformats.org/officeDocument/2006/relationships/hyperlink" Target="https://www.moneycontrol.com/india/stockpricequote/bankspublicsector/indianoverseasbank/IOB" TargetMode="External"/><Relationship Id="rId188" Type="http://schemas.openxmlformats.org/officeDocument/2006/relationships/hyperlink" Target="https://www.moneycontrol.com/india/stockpricequote/fertilisers/nationalfertilizers/NF06" TargetMode="External"/><Relationship Id="rId71" Type="http://schemas.openxmlformats.org/officeDocument/2006/relationships/hyperlink" Target="https://www.moneycontrol.com/india/stockpricequote/pharmaceuticals/divislaboratories/DL03" TargetMode="External"/><Relationship Id="rId92" Type="http://schemas.openxmlformats.org/officeDocument/2006/relationships/hyperlink" Target="https://www.moneycontrol.com/india/stockpricequote/personalcare/godrejconsumerproducts/GC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workbookViewId="0"/>
  </sheetViews>
  <sheetFormatPr defaultRowHeight="14.4" x14ac:dyDescent="0.3"/>
  <cols>
    <col min="1" max="1" width="34.44140625" customWidth="1"/>
    <col min="2" max="2" width="21" bestFit="1" customWidth="1"/>
    <col min="3" max="3" width="28" bestFit="1" customWidth="1"/>
    <col min="4" max="4" width="20.88671875" bestFit="1" customWidth="1"/>
  </cols>
  <sheetData>
    <row r="1" spans="1:4" x14ac:dyDescent="0.3">
      <c r="A1" s="1" t="s">
        <v>194</v>
      </c>
    </row>
    <row r="2" spans="1:4" x14ac:dyDescent="0.3">
      <c r="A2" s="1"/>
    </row>
    <row r="3" spans="1:4" ht="15" thickBot="1" x14ac:dyDescent="0.35">
      <c r="A3" s="1" t="s">
        <v>3</v>
      </c>
      <c r="B3" s="47">
        <f>135*10000000</f>
        <v>1350000000</v>
      </c>
    </row>
    <row r="4" spans="1:4" ht="15" thickTop="1" x14ac:dyDescent="0.3"/>
    <row r="5" spans="1:4" x14ac:dyDescent="0.3">
      <c r="A5" s="5" t="s">
        <v>19</v>
      </c>
      <c r="B5" s="5" t="s">
        <v>1</v>
      </c>
      <c r="C5" s="5" t="s">
        <v>4</v>
      </c>
      <c r="D5" s="5" t="s">
        <v>2</v>
      </c>
    </row>
    <row r="6" spans="1:4" x14ac:dyDescent="0.3">
      <c r="A6" s="6" t="s">
        <v>0</v>
      </c>
      <c r="B6" s="6">
        <v>640867</v>
      </c>
      <c r="C6" s="7">
        <v>0.68840000000000001</v>
      </c>
      <c r="D6" s="8">
        <f>+B3*C6</f>
        <v>929340000</v>
      </c>
    </row>
    <row r="7" spans="1:4" x14ac:dyDescent="0.3">
      <c r="A7" s="4" t="s">
        <v>191</v>
      </c>
      <c r="C7" s="2"/>
      <c r="D7" s="3"/>
    </row>
    <row r="8" spans="1:4" x14ac:dyDescent="0.3">
      <c r="C8" s="2"/>
      <c r="D8" s="3"/>
    </row>
    <row r="9" spans="1:4" x14ac:dyDescent="0.3">
      <c r="A9" s="5" t="s">
        <v>19</v>
      </c>
      <c r="B9" s="5" t="s">
        <v>8</v>
      </c>
      <c r="C9" s="5" t="s">
        <v>9</v>
      </c>
    </row>
    <row r="10" spans="1:4" x14ac:dyDescent="0.3">
      <c r="A10" s="6" t="s">
        <v>5</v>
      </c>
      <c r="B10" s="6" t="s">
        <v>11</v>
      </c>
      <c r="C10" s="8">
        <v>236004</v>
      </c>
    </row>
    <row r="11" spans="1:4" x14ac:dyDescent="0.3">
      <c r="A11" s="6" t="s">
        <v>6</v>
      </c>
      <c r="B11" s="6" t="s">
        <v>10</v>
      </c>
      <c r="C11" s="8">
        <v>400887</v>
      </c>
    </row>
    <row r="12" spans="1:4" x14ac:dyDescent="0.3">
      <c r="A12" s="6" t="s">
        <v>7</v>
      </c>
      <c r="B12" s="6" t="s">
        <v>12</v>
      </c>
      <c r="C12" s="8">
        <v>3976</v>
      </c>
    </row>
    <row r="13" spans="1:4" x14ac:dyDescent="0.3">
      <c r="A13" s="4" t="s">
        <v>191</v>
      </c>
    </row>
    <row r="14" spans="1:4" x14ac:dyDescent="0.3">
      <c r="A14" s="4"/>
    </row>
    <row r="15" spans="1:4" x14ac:dyDescent="0.3">
      <c r="A15" s="4"/>
    </row>
    <row r="16" spans="1:4" x14ac:dyDescent="0.3">
      <c r="A16" s="49" t="s">
        <v>13</v>
      </c>
      <c r="B16" s="49"/>
    </row>
    <row r="17" spans="1:4" x14ac:dyDescent="0.3">
      <c r="A17" s="5" t="s">
        <v>19</v>
      </c>
      <c r="B17" s="9" t="s">
        <v>5</v>
      </c>
      <c r="C17" s="5" t="s">
        <v>20</v>
      </c>
      <c r="D17" s="9" t="s">
        <v>7</v>
      </c>
    </row>
    <row r="18" spans="1:4" x14ac:dyDescent="0.3">
      <c r="A18" s="6" t="s">
        <v>14</v>
      </c>
      <c r="B18" s="6">
        <v>500</v>
      </c>
      <c r="C18" s="6">
        <f>10500/2</f>
        <v>5250</v>
      </c>
      <c r="D18" s="6">
        <v>10000</v>
      </c>
    </row>
    <row r="19" spans="1:4" ht="28.8" x14ac:dyDescent="0.3">
      <c r="A19" s="10" t="s">
        <v>15</v>
      </c>
      <c r="B19" s="7">
        <v>0.625</v>
      </c>
      <c r="C19" s="7">
        <v>0.625</v>
      </c>
      <c r="D19" s="7">
        <v>0.625</v>
      </c>
    </row>
    <row r="20" spans="1:4" x14ac:dyDescent="0.3">
      <c r="A20" s="6" t="s">
        <v>16</v>
      </c>
      <c r="B20" s="6">
        <f>+B18*B19</f>
        <v>312.5</v>
      </c>
      <c r="C20" s="6">
        <f>+C18*C19</f>
        <v>3281.25</v>
      </c>
      <c r="D20" s="6">
        <f>+D18*D19</f>
        <v>6250</v>
      </c>
    </row>
    <row r="21" spans="1:4" ht="43.2" x14ac:dyDescent="0.3">
      <c r="A21" s="10" t="s">
        <v>192</v>
      </c>
      <c r="B21" s="11">
        <f>+B20*0.4</f>
        <v>125</v>
      </c>
      <c r="C21" s="11">
        <f t="shared" ref="C21:D21" si="0">+C20*0.4</f>
        <v>1312.5</v>
      </c>
      <c r="D21" s="11">
        <f t="shared" si="0"/>
        <v>2500</v>
      </c>
    </row>
    <row r="22" spans="1:4" x14ac:dyDescent="0.3">
      <c r="A22" s="10" t="s">
        <v>17</v>
      </c>
      <c r="B22" s="11">
        <f>+B20-B21</f>
        <v>187.5</v>
      </c>
      <c r="C22" s="11">
        <f>+C20-C21</f>
        <v>1968.75</v>
      </c>
      <c r="D22" s="11">
        <f>+D20-D21</f>
        <v>3750</v>
      </c>
    </row>
    <row r="23" spans="1:4" ht="28.8" x14ac:dyDescent="0.3">
      <c r="A23" s="10" t="s">
        <v>193</v>
      </c>
      <c r="B23" s="6">
        <v>1600</v>
      </c>
      <c r="C23" s="6">
        <v>1600</v>
      </c>
      <c r="D23" s="6">
        <v>1600</v>
      </c>
    </row>
    <row r="24" spans="1:4" x14ac:dyDescent="0.3">
      <c r="A24" s="6" t="s">
        <v>21</v>
      </c>
      <c r="B24" s="8">
        <f>+B22*B23</f>
        <v>300000</v>
      </c>
      <c r="C24" s="8">
        <f>+C22*C23</f>
        <v>3150000</v>
      </c>
      <c r="D24" s="8">
        <f>+D22*D23</f>
        <v>6000000</v>
      </c>
    </row>
    <row r="25" spans="1:4" x14ac:dyDescent="0.3">
      <c r="A25" s="10" t="s">
        <v>22</v>
      </c>
      <c r="B25" s="12">
        <f>+C10</f>
        <v>236004</v>
      </c>
      <c r="C25" s="12">
        <f>+C11</f>
        <v>400887</v>
      </c>
      <c r="D25" s="12">
        <f>+C12</f>
        <v>3976</v>
      </c>
    </row>
    <row r="26" spans="1:4" ht="28.8" x14ac:dyDescent="0.3">
      <c r="A26" s="10" t="s">
        <v>23</v>
      </c>
      <c r="B26" s="12">
        <f>+B24*B25</f>
        <v>70801200000</v>
      </c>
      <c r="C26" s="12">
        <f>+C24*C25</f>
        <v>1262794050000</v>
      </c>
      <c r="D26" s="12">
        <f>+D24*D25</f>
        <v>23856000000</v>
      </c>
    </row>
    <row r="27" spans="1:4" x14ac:dyDescent="0.3">
      <c r="A27" s="10" t="s">
        <v>18</v>
      </c>
      <c r="B27" s="8">
        <f>7500*10000000</f>
        <v>75000000000</v>
      </c>
      <c r="C27" s="8">
        <f>7500*10000000</f>
        <v>75000000000</v>
      </c>
      <c r="D27" s="8">
        <f>7500*10000000</f>
        <v>75000000000</v>
      </c>
    </row>
    <row r="28" spans="1:4" ht="28.8" x14ac:dyDescent="0.3">
      <c r="A28" s="10" t="s">
        <v>24</v>
      </c>
      <c r="B28" s="13">
        <f>+B26/B27</f>
        <v>0.94401599999999997</v>
      </c>
      <c r="C28" s="13">
        <f>+C26/C27</f>
        <v>16.837254000000001</v>
      </c>
      <c r="D28" s="13">
        <f>+D26/D27</f>
        <v>0.31807999999999997</v>
      </c>
    </row>
  </sheetData>
  <mergeCells count="1">
    <mergeCell ref="A16:B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1"/>
  <sheetViews>
    <sheetView tabSelected="1" workbookViewId="0">
      <pane ySplit="6" topLeftCell="A7" activePane="bottomLeft" state="frozen"/>
      <selection pane="bottomLeft"/>
    </sheetView>
  </sheetViews>
  <sheetFormatPr defaultColWidth="9.109375" defaultRowHeight="14.4" x14ac:dyDescent="0.3"/>
  <cols>
    <col min="1" max="1" width="9.109375" style="15"/>
    <col min="2" max="2" width="26.5546875" style="15" customWidth="1"/>
    <col min="3" max="3" width="11.6640625" style="30" customWidth="1"/>
    <col min="4" max="4" width="7.44140625" style="15" customWidth="1"/>
    <col min="5" max="5" width="9.109375" style="15"/>
    <col min="6" max="6" width="26.5546875" style="15" customWidth="1"/>
    <col min="7" max="7" width="13.109375" style="30" customWidth="1"/>
    <col min="8" max="8" width="6.44140625" style="15" customWidth="1"/>
    <col min="9" max="9" width="7.5546875" style="15" customWidth="1"/>
    <col min="10" max="10" width="17.33203125" style="15" customWidth="1"/>
    <col min="11" max="11" width="11.88671875" style="15" bestFit="1" customWidth="1"/>
    <col min="12" max="12" width="6.88671875" style="15" customWidth="1"/>
    <col min="13" max="13" width="7.5546875" style="15" customWidth="1"/>
    <col min="14" max="14" width="17" style="15" customWidth="1"/>
    <col min="15" max="15" width="11.6640625" style="15" customWidth="1"/>
    <col min="16" max="16384" width="9.109375" style="15"/>
  </cols>
  <sheetData>
    <row r="1" spans="1:16" x14ac:dyDescent="0.3">
      <c r="A1" s="48" t="s">
        <v>194</v>
      </c>
    </row>
    <row r="4" spans="1:16" ht="15" thickBot="1" x14ac:dyDescent="0.35"/>
    <row r="5" spans="1:16" x14ac:dyDescent="0.3">
      <c r="A5" s="20" t="s">
        <v>179</v>
      </c>
      <c r="B5" s="14"/>
      <c r="C5" s="31"/>
      <c r="D5" s="21"/>
      <c r="E5" s="20" t="s">
        <v>180</v>
      </c>
      <c r="I5" s="20" t="s">
        <v>183</v>
      </c>
      <c r="M5" s="20" t="s">
        <v>183</v>
      </c>
    </row>
    <row r="6" spans="1:16" s="45" customFormat="1" ht="30.75" customHeight="1" x14ac:dyDescent="0.3">
      <c r="A6" s="39" t="s">
        <v>128</v>
      </c>
      <c r="B6" s="40" t="s">
        <v>25</v>
      </c>
      <c r="C6" s="41" t="s">
        <v>173</v>
      </c>
      <c r="D6" s="42"/>
      <c r="E6" s="39" t="s">
        <v>171</v>
      </c>
      <c r="F6" s="39" t="s">
        <v>25</v>
      </c>
      <c r="G6" s="41" t="s">
        <v>172</v>
      </c>
      <c r="H6" s="43"/>
      <c r="I6" s="39" t="s">
        <v>128</v>
      </c>
      <c r="J6" s="40" t="s">
        <v>25</v>
      </c>
      <c r="K6" s="40" t="s">
        <v>181</v>
      </c>
      <c r="L6" s="43"/>
      <c r="M6" s="39" t="s">
        <v>171</v>
      </c>
      <c r="N6" s="39" t="s">
        <v>25</v>
      </c>
      <c r="O6" s="40" t="s">
        <v>182</v>
      </c>
      <c r="P6" s="44"/>
    </row>
    <row r="7" spans="1:16" x14ac:dyDescent="0.3">
      <c r="A7" s="26">
        <v>1</v>
      </c>
      <c r="B7" s="17" t="s">
        <v>26</v>
      </c>
      <c r="C7" s="32">
        <v>33260</v>
      </c>
      <c r="D7" s="22"/>
      <c r="E7" s="26">
        <v>1</v>
      </c>
      <c r="F7" s="25" t="s">
        <v>103</v>
      </c>
      <c r="G7" s="32">
        <v>486256.45</v>
      </c>
      <c r="H7" s="27"/>
      <c r="I7" s="35">
        <v>1</v>
      </c>
      <c r="J7" s="25" t="s">
        <v>174</v>
      </c>
      <c r="K7" s="25">
        <v>18.489999999999998</v>
      </c>
      <c r="L7" s="27"/>
      <c r="M7" s="35">
        <v>1</v>
      </c>
      <c r="N7" s="25" t="s">
        <v>174</v>
      </c>
      <c r="O7" s="16">
        <v>70.7</v>
      </c>
      <c r="P7" s="21"/>
    </row>
    <row r="8" spans="1:16" x14ac:dyDescent="0.3">
      <c r="A8" s="26">
        <f>+A7+1</f>
        <v>2</v>
      </c>
      <c r="B8" s="17" t="s">
        <v>27</v>
      </c>
      <c r="C8" s="32">
        <v>30903</v>
      </c>
      <c r="D8" s="22"/>
      <c r="E8" s="26">
        <f>+E7+1</f>
        <v>2</v>
      </c>
      <c r="F8" s="25" t="s">
        <v>27</v>
      </c>
      <c r="G8" s="32">
        <v>335978</v>
      </c>
      <c r="H8" s="22"/>
      <c r="I8" s="36">
        <f>+I7+1</f>
        <v>2</v>
      </c>
      <c r="J8" s="18" t="s">
        <v>175</v>
      </c>
      <c r="K8" s="18">
        <v>55.256</v>
      </c>
      <c r="L8" s="22"/>
      <c r="M8" s="36">
        <f>+M7+1</f>
        <v>2</v>
      </c>
      <c r="N8" s="18" t="s">
        <v>175</v>
      </c>
      <c r="O8" s="16">
        <v>260.17</v>
      </c>
      <c r="P8" s="21"/>
    </row>
    <row r="9" spans="1:16" x14ac:dyDescent="0.3">
      <c r="A9" s="26">
        <f t="shared" ref="A9:A72" si="0">+A8+1</f>
        <v>3</v>
      </c>
      <c r="B9" s="17" t="s">
        <v>28</v>
      </c>
      <c r="C9" s="32">
        <v>17769.650000000001</v>
      </c>
      <c r="D9" s="22"/>
      <c r="E9" s="26">
        <f t="shared" ref="E9:E72" si="1">+E8+1</f>
        <v>3</v>
      </c>
      <c r="F9" s="25" t="s">
        <v>63</v>
      </c>
      <c r="G9" s="32">
        <v>284382.95</v>
      </c>
      <c r="H9" s="22"/>
      <c r="I9" s="36">
        <f t="shared" ref="I9:I11" si="2">+I8+1</f>
        <v>3</v>
      </c>
      <c r="J9" s="18" t="s">
        <v>176</v>
      </c>
      <c r="K9" s="18">
        <v>11.59</v>
      </c>
      <c r="L9" s="22"/>
      <c r="M9" s="36">
        <f t="shared" ref="M9:M11" si="3">+M8+1</f>
        <v>3</v>
      </c>
      <c r="N9" s="18" t="s">
        <v>176</v>
      </c>
      <c r="O9" s="16">
        <v>280.52</v>
      </c>
      <c r="P9" s="21"/>
    </row>
    <row r="10" spans="1:16" x14ac:dyDescent="0.3">
      <c r="A10" s="26">
        <f t="shared" si="0"/>
        <v>4</v>
      </c>
      <c r="B10" s="17" t="s">
        <v>29</v>
      </c>
      <c r="C10" s="32">
        <v>15543</v>
      </c>
      <c r="D10" s="22"/>
      <c r="E10" s="26">
        <f t="shared" si="1"/>
        <v>4</v>
      </c>
      <c r="F10" s="25" t="s">
        <v>65</v>
      </c>
      <c r="G10" s="32">
        <v>268766.40999999997</v>
      </c>
      <c r="H10" s="22"/>
      <c r="I10" s="36">
        <f t="shared" si="2"/>
        <v>4</v>
      </c>
      <c r="J10" s="18" t="s">
        <v>177</v>
      </c>
      <c r="K10" s="18">
        <v>1.86</v>
      </c>
      <c r="L10" s="22"/>
      <c r="M10" s="36">
        <f t="shared" si="3"/>
        <v>4</v>
      </c>
      <c r="N10" s="18" t="s">
        <v>177</v>
      </c>
      <c r="O10" s="16">
        <v>20</v>
      </c>
      <c r="P10" s="21"/>
    </row>
    <row r="11" spans="1:16" x14ac:dyDescent="0.3">
      <c r="A11" s="26">
        <f t="shared" si="0"/>
        <v>5</v>
      </c>
      <c r="B11" s="17" t="s">
        <v>30</v>
      </c>
      <c r="C11" s="32">
        <v>15136.05</v>
      </c>
      <c r="D11" s="22"/>
      <c r="E11" s="26">
        <f t="shared" si="1"/>
        <v>5</v>
      </c>
      <c r="F11" s="25" t="s">
        <v>129</v>
      </c>
      <c r="G11" s="32">
        <v>242868.65</v>
      </c>
      <c r="H11" s="22"/>
      <c r="I11" s="36">
        <f t="shared" si="2"/>
        <v>5</v>
      </c>
      <c r="J11" s="18" t="s">
        <v>178</v>
      </c>
      <c r="K11" s="18">
        <v>34.229999999999997</v>
      </c>
      <c r="L11" s="22"/>
      <c r="M11" s="36">
        <f t="shared" si="3"/>
        <v>5</v>
      </c>
      <c r="N11" s="18" t="s">
        <v>178</v>
      </c>
      <c r="O11" s="16">
        <v>161.9</v>
      </c>
      <c r="P11" s="21"/>
    </row>
    <row r="12" spans="1:16" x14ac:dyDescent="0.3">
      <c r="A12" s="26">
        <f t="shared" si="0"/>
        <v>6</v>
      </c>
      <c r="B12" s="17" t="s">
        <v>31</v>
      </c>
      <c r="C12" s="32">
        <v>13528.08</v>
      </c>
      <c r="D12" s="22"/>
      <c r="E12" s="26">
        <f t="shared" si="1"/>
        <v>6</v>
      </c>
      <c r="F12" s="25" t="s">
        <v>26</v>
      </c>
      <c r="G12" s="32">
        <v>131306</v>
      </c>
      <c r="H12" s="22"/>
      <c r="I12" s="18"/>
      <c r="J12" s="19" t="s">
        <v>186</v>
      </c>
      <c r="K12" s="29">
        <f>SUM(K7:K11)</f>
        <v>121.42599999999999</v>
      </c>
      <c r="L12" s="22"/>
      <c r="M12" s="16"/>
      <c r="N12" s="19" t="s">
        <v>187</v>
      </c>
      <c r="O12" s="19">
        <f>SUM(O7:O11)</f>
        <v>793.29</v>
      </c>
      <c r="P12" s="21"/>
    </row>
    <row r="13" spans="1:16" ht="16.5" customHeight="1" x14ac:dyDescent="0.3">
      <c r="A13" s="26">
        <f t="shared" si="0"/>
        <v>7</v>
      </c>
      <c r="B13" s="17" t="s">
        <v>32</v>
      </c>
      <c r="C13" s="32">
        <v>13444.54</v>
      </c>
      <c r="D13" s="22"/>
      <c r="E13" s="26">
        <f t="shared" si="1"/>
        <v>7</v>
      </c>
      <c r="F13" s="25" t="s">
        <v>31</v>
      </c>
      <c r="G13" s="32">
        <v>98972.05</v>
      </c>
      <c r="H13" s="22"/>
      <c r="I13" s="37" t="s">
        <v>188</v>
      </c>
      <c r="J13" s="38" t="s">
        <v>189</v>
      </c>
      <c r="K13" s="22"/>
      <c r="L13" s="22"/>
      <c r="M13" s="37" t="s">
        <v>188</v>
      </c>
      <c r="N13" s="38" t="s">
        <v>189</v>
      </c>
    </row>
    <row r="14" spans="1:16" x14ac:dyDescent="0.3">
      <c r="A14" s="26">
        <f t="shared" si="0"/>
        <v>8</v>
      </c>
      <c r="B14" s="17" t="s">
        <v>33</v>
      </c>
      <c r="C14" s="32">
        <v>11280.88</v>
      </c>
      <c r="D14" s="22"/>
      <c r="E14" s="26">
        <f t="shared" si="1"/>
        <v>8</v>
      </c>
      <c r="F14" s="25" t="s">
        <v>35</v>
      </c>
      <c r="G14" s="32">
        <v>97700.39</v>
      </c>
      <c r="H14" s="22"/>
      <c r="I14" s="22"/>
      <c r="J14" s="22"/>
      <c r="K14" s="22"/>
      <c r="L14" s="22"/>
    </row>
    <row r="15" spans="1:16" x14ac:dyDescent="0.3">
      <c r="A15" s="26">
        <f t="shared" si="0"/>
        <v>9</v>
      </c>
      <c r="B15" s="17" t="s">
        <v>34</v>
      </c>
      <c r="C15" s="32">
        <v>10811.18</v>
      </c>
      <c r="D15" s="22"/>
      <c r="E15" s="26">
        <f t="shared" si="1"/>
        <v>9</v>
      </c>
      <c r="F15" s="25" t="s">
        <v>32</v>
      </c>
      <c r="G15" s="32">
        <v>96213.61</v>
      </c>
      <c r="H15" s="22"/>
      <c r="I15" s="22"/>
      <c r="J15" s="22"/>
      <c r="K15" s="22"/>
      <c r="L15" s="22"/>
    </row>
    <row r="16" spans="1:16" x14ac:dyDescent="0.3">
      <c r="A16" s="26">
        <f t="shared" si="0"/>
        <v>10</v>
      </c>
      <c r="B16" s="17" t="s">
        <v>35</v>
      </c>
      <c r="C16" s="32">
        <v>10112.81</v>
      </c>
      <c r="D16" s="22"/>
      <c r="E16" s="26">
        <f t="shared" si="1"/>
        <v>10</v>
      </c>
      <c r="F16" s="25" t="s">
        <v>43</v>
      </c>
      <c r="G16" s="32">
        <v>82383.649999999994</v>
      </c>
      <c r="H16" s="22"/>
      <c r="I16" s="22"/>
      <c r="J16" s="22"/>
      <c r="K16" s="22"/>
      <c r="L16" s="22"/>
    </row>
    <row r="17" spans="1:12" x14ac:dyDescent="0.3">
      <c r="A17" s="26">
        <f t="shared" si="0"/>
        <v>11</v>
      </c>
      <c r="B17" s="17" t="s">
        <v>36</v>
      </c>
      <c r="C17" s="32">
        <v>8969</v>
      </c>
      <c r="D17" s="22"/>
      <c r="E17" s="26">
        <f t="shared" si="1"/>
        <v>11</v>
      </c>
      <c r="F17" s="25" t="s">
        <v>29</v>
      </c>
      <c r="G17" s="32">
        <v>79047</v>
      </c>
      <c r="H17" s="22"/>
      <c r="I17" s="22"/>
      <c r="J17" s="22"/>
      <c r="K17" s="22"/>
      <c r="L17" s="22"/>
    </row>
    <row r="18" spans="1:12" x14ac:dyDescent="0.3">
      <c r="A18" s="26">
        <f t="shared" si="0"/>
        <v>12</v>
      </c>
      <c r="B18" s="17" t="s">
        <v>37</v>
      </c>
      <c r="C18" s="32">
        <v>8680.7000000000007</v>
      </c>
      <c r="D18" s="22"/>
      <c r="E18" s="26">
        <f t="shared" si="1"/>
        <v>12</v>
      </c>
      <c r="F18" s="25" t="s">
        <v>46</v>
      </c>
      <c r="G18" s="32">
        <v>75610.600000000006</v>
      </c>
      <c r="H18" s="22"/>
      <c r="I18" s="22"/>
      <c r="J18" s="22"/>
      <c r="K18" s="22"/>
      <c r="L18" s="22"/>
    </row>
    <row r="19" spans="1:12" x14ac:dyDescent="0.3">
      <c r="A19" s="26">
        <f t="shared" si="0"/>
        <v>13</v>
      </c>
      <c r="B19" s="17" t="s">
        <v>38</v>
      </c>
      <c r="C19" s="32">
        <v>7672.02</v>
      </c>
      <c r="D19" s="22"/>
      <c r="E19" s="26">
        <f t="shared" si="1"/>
        <v>13</v>
      </c>
      <c r="F19" s="25" t="s">
        <v>44</v>
      </c>
      <c r="G19" s="32">
        <v>71870.960000000006</v>
      </c>
      <c r="H19" s="22"/>
      <c r="I19" s="22"/>
      <c r="J19" s="22"/>
      <c r="K19" s="22"/>
      <c r="L19" s="22"/>
    </row>
    <row r="20" spans="1:12" x14ac:dyDescent="0.3">
      <c r="A20" s="26">
        <f t="shared" si="0"/>
        <v>14</v>
      </c>
      <c r="B20" s="17" t="s">
        <v>39</v>
      </c>
      <c r="C20" s="32">
        <v>6840.22</v>
      </c>
      <c r="D20" s="22"/>
      <c r="E20" s="26">
        <f t="shared" si="1"/>
        <v>14</v>
      </c>
      <c r="F20" s="25" t="s">
        <v>72</v>
      </c>
      <c r="G20" s="32">
        <v>66967.31</v>
      </c>
      <c r="H20" s="22"/>
      <c r="I20" s="22"/>
      <c r="J20" s="22"/>
      <c r="K20" s="22"/>
      <c r="L20" s="22"/>
    </row>
    <row r="21" spans="1:12" x14ac:dyDescent="0.3">
      <c r="A21" s="26">
        <f t="shared" si="0"/>
        <v>15</v>
      </c>
      <c r="B21" s="17" t="s">
        <v>40</v>
      </c>
      <c r="C21" s="32">
        <v>6805</v>
      </c>
      <c r="D21" s="22"/>
      <c r="E21" s="26">
        <f t="shared" si="1"/>
        <v>15</v>
      </c>
      <c r="F21" s="25" t="s">
        <v>48</v>
      </c>
      <c r="G21" s="32">
        <v>64262</v>
      </c>
      <c r="H21" s="22"/>
      <c r="I21" s="22"/>
      <c r="J21" s="22"/>
      <c r="K21" s="22"/>
      <c r="L21" s="22"/>
    </row>
    <row r="22" spans="1:12" x14ac:dyDescent="0.3">
      <c r="A22" s="26">
        <f t="shared" si="0"/>
        <v>16</v>
      </c>
      <c r="B22" s="17" t="s">
        <v>41</v>
      </c>
      <c r="C22" s="32">
        <v>6743.8</v>
      </c>
      <c r="D22" s="22"/>
      <c r="E22" s="26">
        <f t="shared" si="1"/>
        <v>16</v>
      </c>
      <c r="F22" s="25" t="s">
        <v>130</v>
      </c>
      <c r="G22" s="32">
        <v>63401.19</v>
      </c>
      <c r="H22" s="22"/>
      <c r="I22" s="22"/>
      <c r="J22" s="22"/>
      <c r="K22" s="22"/>
      <c r="L22" s="22"/>
    </row>
    <row r="23" spans="1:12" x14ac:dyDescent="0.3">
      <c r="A23" s="26">
        <f t="shared" si="0"/>
        <v>17</v>
      </c>
      <c r="B23" s="17" t="s">
        <v>42</v>
      </c>
      <c r="C23" s="32">
        <v>6738</v>
      </c>
      <c r="D23" s="22"/>
      <c r="E23" s="26">
        <f t="shared" si="1"/>
        <v>17</v>
      </c>
      <c r="F23" s="25" t="s">
        <v>131</v>
      </c>
      <c r="G23" s="32">
        <v>60751.54</v>
      </c>
      <c r="H23" s="22"/>
      <c r="I23" s="22"/>
      <c r="J23" s="22"/>
      <c r="K23" s="22"/>
      <c r="L23" s="22"/>
    </row>
    <row r="24" spans="1:12" x14ac:dyDescent="0.3">
      <c r="A24" s="26">
        <f t="shared" si="0"/>
        <v>18</v>
      </c>
      <c r="B24" s="17" t="s">
        <v>43</v>
      </c>
      <c r="C24" s="32">
        <v>6679.21</v>
      </c>
      <c r="D24" s="22"/>
      <c r="E24" s="26">
        <f t="shared" si="1"/>
        <v>18</v>
      </c>
      <c r="F24" s="25" t="s">
        <v>41</v>
      </c>
      <c r="G24" s="32">
        <v>60435.97</v>
      </c>
      <c r="H24" s="22"/>
      <c r="I24" s="22"/>
      <c r="J24" s="22"/>
      <c r="K24" s="22"/>
      <c r="L24" s="22"/>
    </row>
    <row r="25" spans="1:12" x14ac:dyDescent="0.3">
      <c r="A25" s="26">
        <f t="shared" si="0"/>
        <v>19</v>
      </c>
      <c r="B25" s="17" t="s">
        <v>44</v>
      </c>
      <c r="C25" s="32">
        <v>6620.63</v>
      </c>
      <c r="D25" s="22"/>
      <c r="E25" s="26">
        <f t="shared" si="1"/>
        <v>19</v>
      </c>
      <c r="F25" s="25" t="s">
        <v>28</v>
      </c>
      <c r="G25" s="32">
        <v>58738.92</v>
      </c>
      <c r="H25" s="22"/>
      <c r="I25" s="22"/>
      <c r="J25" s="22"/>
      <c r="K25" s="22"/>
      <c r="L25" s="22"/>
    </row>
    <row r="26" spans="1:12" x14ac:dyDescent="0.3">
      <c r="A26" s="26">
        <f t="shared" si="0"/>
        <v>20</v>
      </c>
      <c r="B26" s="17" t="s">
        <v>45</v>
      </c>
      <c r="C26" s="32">
        <v>5655.14</v>
      </c>
      <c r="D26" s="22"/>
      <c r="E26" s="26">
        <f t="shared" si="1"/>
        <v>20</v>
      </c>
      <c r="F26" s="25" t="s">
        <v>132</v>
      </c>
      <c r="G26" s="32">
        <v>54985.77</v>
      </c>
      <c r="H26" s="22"/>
      <c r="I26" s="22"/>
      <c r="J26" s="22"/>
      <c r="K26" s="22"/>
      <c r="L26" s="22"/>
    </row>
    <row r="27" spans="1:12" x14ac:dyDescent="0.3">
      <c r="A27" s="26">
        <f t="shared" si="0"/>
        <v>21</v>
      </c>
      <c r="B27" s="17" t="s">
        <v>46</v>
      </c>
      <c r="C27" s="32">
        <v>5650.6</v>
      </c>
      <c r="D27" s="22"/>
      <c r="E27" s="26">
        <f t="shared" si="1"/>
        <v>21</v>
      </c>
      <c r="F27" s="25" t="s">
        <v>133</v>
      </c>
      <c r="G27" s="32">
        <v>54317.1</v>
      </c>
      <c r="H27" s="22"/>
      <c r="I27" s="22"/>
      <c r="J27" s="22"/>
      <c r="K27" s="22"/>
      <c r="L27" s="22"/>
    </row>
    <row r="28" spans="1:12" x14ac:dyDescent="0.3">
      <c r="A28" s="26">
        <f t="shared" si="0"/>
        <v>22</v>
      </c>
      <c r="B28" s="17" t="s">
        <v>47</v>
      </c>
      <c r="C28" s="32">
        <v>5455.54</v>
      </c>
      <c r="D28" s="22"/>
      <c r="E28" s="26">
        <f t="shared" si="1"/>
        <v>22</v>
      </c>
      <c r="F28" s="25" t="s">
        <v>134</v>
      </c>
      <c r="G28" s="32">
        <v>51310.25</v>
      </c>
      <c r="H28" s="22"/>
      <c r="I28" s="22"/>
      <c r="J28" s="22"/>
      <c r="K28" s="22"/>
      <c r="L28" s="22"/>
    </row>
    <row r="29" spans="1:12" x14ac:dyDescent="0.3">
      <c r="A29" s="26">
        <f t="shared" si="0"/>
        <v>23</v>
      </c>
      <c r="B29" s="17" t="s">
        <v>48</v>
      </c>
      <c r="C29" s="32">
        <v>5291</v>
      </c>
      <c r="D29" s="22"/>
      <c r="E29" s="26">
        <f t="shared" si="1"/>
        <v>23</v>
      </c>
      <c r="F29" s="25" t="s">
        <v>37</v>
      </c>
      <c r="G29" s="32">
        <v>50407</v>
      </c>
      <c r="H29" s="22"/>
      <c r="I29" s="22"/>
      <c r="J29" s="22"/>
      <c r="K29" s="22"/>
      <c r="L29" s="22"/>
    </row>
    <row r="30" spans="1:12" x14ac:dyDescent="0.3">
      <c r="A30" s="26">
        <f t="shared" si="0"/>
        <v>24</v>
      </c>
      <c r="B30" s="17" t="s">
        <v>49</v>
      </c>
      <c r="C30" s="32">
        <v>5099.9799999999996</v>
      </c>
      <c r="D30" s="22"/>
      <c r="E30" s="26">
        <f t="shared" si="1"/>
        <v>24</v>
      </c>
      <c r="F30" s="25" t="s">
        <v>135</v>
      </c>
      <c r="G30" s="32">
        <v>49974.11</v>
      </c>
      <c r="H30" s="22"/>
      <c r="I30" s="22"/>
      <c r="J30" s="22"/>
      <c r="K30" s="22"/>
      <c r="L30" s="22"/>
    </row>
    <row r="31" spans="1:12" x14ac:dyDescent="0.3">
      <c r="A31" s="26">
        <f t="shared" si="0"/>
        <v>25</v>
      </c>
      <c r="B31" s="17" t="s">
        <v>50</v>
      </c>
      <c r="C31" s="32">
        <v>4886.16</v>
      </c>
      <c r="D31" s="22"/>
      <c r="E31" s="26">
        <f t="shared" si="1"/>
        <v>25</v>
      </c>
      <c r="F31" s="25" t="s">
        <v>136</v>
      </c>
      <c r="G31" s="32">
        <v>46899.11</v>
      </c>
      <c r="H31" s="22"/>
      <c r="I31" s="22"/>
      <c r="J31" s="22"/>
      <c r="K31" s="22"/>
      <c r="L31" s="22"/>
    </row>
    <row r="32" spans="1:12" x14ac:dyDescent="0.3">
      <c r="A32" s="26">
        <f t="shared" si="0"/>
        <v>26</v>
      </c>
      <c r="B32" s="17" t="s">
        <v>51</v>
      </c>
      <c r="C32" s="32">
        <v>4881.12</v>
      </c>
      <c r="D32" s="22"/>
      <c r="E32" s="26">
        <f t="shared" si="1"/>
        <v>26</v>
      </c>
      <c r="F32" s="25" t="s">
        <v>137</v>
      </c>
      <c r="G32" s="32">
        <v>46810.34</v>
      </c>
      <c r="H32" s="22"/>
      <c r="I32" s="22"/>
      <c r="J32" s="22"/>
      <c r="K32" s="22"/>
      <c r="L32" s="22"/>
    </row>
    <row r="33" spans="1:12" x14ac:dyDescent="0.3">
      <c r="A33" s="26">
        <f t="shared" si="0"/>
        <v>27</v>
      </c>
      <c r="B33" s="17" t="s">
        <v>52</v>
      </c>
      <c r="C33" s="32">
        <v>4534.5</v>
      </c>
      <c r="D33" s="22"/>
      <c r="E33" s="26">
        <f t="shared" si="1"/>
        <v>27</v>
      </c>
      <c r="F33" s="25" t="s">
        <v>30</v>
      </c>
      <c r="G33" s="32">
        <v>45619.7</v>
      </c>
      <c r="H33" s="22"/>
      <c r="I33" s="22"/>
      <c r="J33" s="22"/>
      <c r="K33" s="22"/>
      <c r="L33" s="22"/>
    </row>
    <row r="34" spans="1:12" x14ac:dyDescent="0.3">
      <c r="A34" s="26">
        <f t="shared" si="0"/>
        <v>28</v>
      </c>
      <c r="B34" s="17" t="s">
        <v>53</v>
      </c>
      <c r="C34" s="32">
        <v>3902.94</v>
      </c>
      <c r="D34" s="22"/>
      <c r="E34" s="26">
        <f t="shared" si="1"/>
        <v>28</v>
      </c>
      <c r="F34" s="25" t="s">
        <v>102</v>
      </c>
      <c r="G34" s="32">
        <v>45487.78</v>
      </c>
      <c r="H34" s="22"/>
      <c r="I34" s="22"/>
      <c r="J34" s="22"/>
      <c r="K34" s="22"/>
      <c r="L34" s="22"/>
    </row>
    <row r="35" spans="1:12" x14ac:dyDescent="0.3">
      <c r="A35" s="26">
        <f t="shared" si="0"/>
        <v>29</v>
      </c>
      <c r="B35" s="17" t="s">
        <v>54</v>
      </c>
      <c r="C35" s="32">
        <v>3633.26</v>
      </c>
      <c r="D35" s="22"/>
      <c r="E35" s="26">
        <f t="shared" si="1"/>
        <v>29</v>
      </c>
      <c r="F35" s="25" t="s">
        <v>138</v>
      </c>
      <c r="G35" s="32">
        <v>44715</v>
      </c>
      <c r="H35" s="22"/>
      <c r="I35" s="22"/>
      <c r="J35" s="22"/>
      <c r="K35" s="22"/>
      <c r="L35" s="22"/>
    </row>
    <row r="36" spans="1:12" x14ac:dyDescent="0.3">
      <c r="A36" s="26">
        <f t="shared" si="0"/>
        <v>30</v>
      </c>
      <c r="B36" s="17" t="s">
        <v>55</v>
      </c>
      <c r="C36" s="32">
        <v>3610.12</v>
      </c>
      <c r="D36" s="22"/>
      <c r="E36" s="26">
        <f t="shared" si="1"/>
        <v>30</v>
      </c>
      <c r="F36" s="25" t="s">
        <v>139</v>
      </c>
      <c r="G36" s="32">
        <v>43928.17</v>
      </c>
      <c r="H36" s="22"/>
      <c r="I36" s="22"/>
      <c r="J36" s="22"/>
      <c r="K36" s="22"/>
      <c r="L36" s="22"/>
    </row>
    <row r="37" spans="1:12" x14ac:dyDescent="0.3">
      <c r="A37" s="26">
        <f t="shared" si="0"/>
        <v>31</v>
      </c>
      <c r="B37" s="17" t="s">
        <v>56</v>
      </c>
      <c r="C37" s="32">
        <v>3211.14</v>
      </c>
      <c r="D37" s="22"/>
      <c r="E37" s="26">
        <f t="shared" si="1"/>
        <v>31</v>
      </c>
      <c r="F37" s="25" t="s">
        <v>140</v>
      </c>
      <c r="G37" s="32">
        <v>43928.17</v>
      </c>
      <c r="H37" s="22"/>
      <c r="I37" s="22"/>
      <c r="J37" s="22"/>
      <c r="K37" s="22"/>
      <c r="L37" s="22"/>
    </row>
    <row r="38" spans="1:12" x14ac:dyDescent="0.3">
      <c r="A38" s="26">
        <f t="shared" si="0"/>
        <v>32</v>
      </c>
      <c r="B38" s="17" t="s">
        <v>57</v>
      </c>
      <c r="C38" s="32">
        <v>3018.3</v>
      </c>
      <c r="D38" s="22"/>
      <c r="E38" s="26">
        <f t="shared" si="1"/>
        <v>32</v>
      </c>
      <c r="F38" s="25" t="s">
        <v>141</v>
      </c>
      <c r="G38" s="32">
        <v>40767.81</v>
      </c>
      <c r="H38" s="22"/>
      <c r="I38" s="22"/>
      <c r="J38" s="22"/>
      <c r="K38" s="22"/>
      <c r="L38" s="22"/>
    </row>
    <row r="39" spans="1:12" x14ac:dyDescent="0.3">
      <c r="A39" s="26">
        <f t="shared" si="0"/>
        <v>33</v>
      </c>
      <c r="B39" s="17" t="s">
        <v>58</v>
      </c>
      <c r="C39" s="32">
        <v>3007.17</v>
      </c>
      <c r="D39" s="22"/>
      <c r="E39" s="26">
        <f t="shared" si="1"/>
        <v>33</v>
      </c>
      <c r="F39" s="25" t="s">
        <v>47</v>
      </c>
      <c r="G39" s="32">
        <v>40649.17</v>
      </c>
      <c r="H39" s="22"/>
      <c r="I39" s="22"/>
      <c r="J39" s="22"/>
      <c r="K39" s="22"/>
      <c r="L39" s="22"/>
    </row>
    <row r="40" spans="1:12" x14ac:dyDescent="0.3">
      <c r="A40" s="26">
        <f t="shared" si="0"/>
        <v>34</v>
      </c>
      <c r="B40" s="17" t="s">
        <v>59</v>
      </c>
      <c r="C40" s="32">
        <v>2937.7</v>
      </c>
      <c r="D40" s="22"/>
      <c r="E40" s="26">
        <f t="shared" si="1"/>
        <v>34</v>
      </c>
      <c r="F40" s="25" t="s">
        <v>142</v>
      </c>
      <c r="G40" s="32">
        <v>40242</v>
      </c>
      <c r="H40" s="22"/>
      <c r="I40" s="22"/>
      <c r="J40" s="22"/>
      <c r="K40" s="22"/>
      <c r="L40" s="22"/>
    </row>
    <row r="41" spans="1:12" x14ac:dyDescent="0.3">
      <c r="A41" s="26">
        <f t="shared" si="0"/>
        <v>35</v>
      </c>
      <c r="B41" s="17" t="s">
        <v>60</v>
      </c>
      <c r="C41" s="32">
        <v>2857.02</v>
      </c>
      <c r="D41" s="22"/>
      <c r="E41" s="26">
        <f t="shared" si="1"/>
        <v>35</v>
      </c>
      <c r="F41" s="25" t="s">
        <v>42</v>
      </c>
      <c r="G41" s="32">
        <v>38785</v>
      </c>
      <c r="H41" s="22"/>
      <c r="I41" s="22"/>
      <c r="J41" s="22"/>
      <c r="K41" s="22"/>
      <c r="L41" s="22"/>
    </row>
    <row r="42" spans="1:12" x14ac:dyDescent="0.3">
      <c r="A42" s="26">
        <f t="shared" si="0"/>
        <v>36</v>
      </c>
      <c r="B42" s="17" t="s">
        <v>61</v>
      </c>
      <c r="C42" s="32">
        <v>2847</v>
      </c>
      <c r="D42" s="22"/>
      <c r="E42" s="26">
        <f t="shared" si="1"/>
        <v>36</v>
      </c>
      <c r="F42" s="25" t="s">
        <v>143</v>
      </c>
      <c r="G42" s="32">
        <v>37116.74</v>
      </c>
      <c r="H42" s="22"/>
      <c r="I42" s="22"/>
      <c r="J42" s="22"/>
      <c r="K42" s="22"/>
      <c r="L42" s="22"/>
    </row>
    <row r="43" spans="1:12" x14ac:dyDescent="0.3">
      <c r="A43" s="26">
        <f t="shared" si="0"/>
        <v>37</v>
      </c>
      <c r="B43" s="17" t="s">
        <v>62</v>
      </c>
      <c r="C43" s="32">
        <v>2697.6</v>
      </c>
      <c r="D43" s="22"/>
      <c r="E43" s="26">
        <f t="shared" si="1"/>
        <v>37</v>
      </c>
      <c r="F43" s="25" t="s">
        <v>34</v>
      </c>
      <c r="G43" s="32">
        <v>36185.54</v>
      </c>
      <c r="H43" s="22"/>
      <c r="I43" s="22"/>
      <c r="J43" s="22"/>
      <c r="K43" s="22"/>
      <c r="L43" s="22"/>
    </row>
    <row r="44" spans="1:12" x14ac:dyDescent="0.3">
      <c r="A44" s="26">
        <f t="shared" si="0"/>
        <v>38</v>
      </c>
      <c r="B44" s="17" t="s">
        <v>63</v>
      </c>
      <c r="C44" s="32">
        <v>2683.19</v>
      </c>
      <c r="D44" s="22"/>
      <c r="E44" s="26">
        <f t="shared" si="1"/>
        <v>38</v>
      </c>
      <c r="F44" s="25" t="s">
        <v>144</v>
      </c>
      <c r="G44" s="32">
        <v>35858</v>
      </c>
      <c r="H44" s="22"/>
      <c r="I44" s="22"/>
      <c r="J44" s="22"/>
      <c r="K44" s="22"/>
      <c r="L44" s="22"/>
    </row>
    <row r="45" spans="1:12" x14ac:dyDescent="0.3">
      <c r="A45" s="26">
        <f t="shared" si="0"/>
        <v>39</v>
      </c>
      <c r="B45" s="17" t="s">
        <v>64</v>
      </c>
      <c r="C45" s="32">
        <v>2653.95</v>
      </c>
      <c r="D45" s="22"/>
      <c r="E45" s="26">
        <f t="shared" si="1"/>
        <v>39</v>
      </c>
      <c r="F45" s="25" t="s">
        <v>145</v>
      </c>
      <c r="G45" s="32">
        <v>35756</v>
      </c>
      <c r="H45" s="22"/>
      <c r="I45" s="22"/>
      <c r="J45" s="22"/>
      <c r="K45" s="22"/>
      <c r="L45" s="22"/>
    </row>
    <row r="46" spans="1:12" x14ac:dyDescent="0.3">
      <c r="A46" s="26">
        <f t="shared" si="0"/>
        <v>40</v>
      </c>
      <c r="B46" s="17" t="s">
        <v>65</v>
      </c>
      <c r="C46" s="32">
        <v>2637.26</v>
      </c>
      <c r="D46" s="22"/>
      <c r="E46" s="26">
        <f t="shared" si="1"/>
        <v>40</v>
      </c>
      <c r="F46" s="25" t="s">
        <v>62</v>
      </c>
      <c r="G46" s="32">
        <v>35452</v>
      </c>
      <c r="H46" s="22"/>
      <c r="I46" s="22"/>
      <c r="J46" s="22"/>
      <c r="K46" s="22"/>
      <c r="L46" s="22"/>
    </row>
    <row r="47" spans="1:12" x14ac:dyDescent="0.3">
      <c r="A47" s="26">
        <f t="shared" si="0"/>
        <v>41</v>
      </c>
      <c r="B47" s="17" t="s">
        <v>66</v>
      </c>
      <c r="C47" s="32">
        <v>2584.06</v>
      </c>
      <c r="D47" s="22"/>
      <c r="E47" s="26">
        <f t="shared" si="1"/>
        <v>41</v>
      </c>
      <c r="F47" s="25" t="s">
        <v>146</v>
      </c>
      <c r="G47" s="32">
        <v>34066.660000000003</v>
      </c>
      <c r="H47" s="22"/>
      <c r="I47" s="22"/>
      <c r="J47" s="22"/>
      <c r="K47" s="22"/>
      <c r="L47" s="22"/>
    </row>
    <row r="48" spans="1:12" x14ac:dyDescent="0.3">
      <c r="A48" s="26">
        <f t="shared" si="0"/>
        <v>42</v>
      </c>
      <c r="B48" s="17" t="s">
        <v>67</v>
      </c>
      <c r="C48" s="32">
        <v>2501.84</v>
      </c>
      <c r="D48" s="22"/>
      <c r="E48" s="26">
        <f t="shared" si="1"/>
        <v>42</v>
      </c>
      <c r="F48" s="25" t="s">
        <v>45</v>
      </c>
      <c r="G48" s="32">
        <v>33362.9</v>
      </c>
      <c r="H48" s="22"/>
      <c r="I48" s="22"/>
      <c r="J48" s="22"/>
      <c r="K48" s="22"/>
      <c r="L48" s="22"/>
    </row>
    <row r="49" spans="1:12" x14ac:dyDescent="0.3">
      <c r="A49" s="26">
        <f t="shared" si="0"/>
        <v>43</v>
      </c>
      <c r="B49" s="17" t="s">
        <v>68</v>
      </c>
      <c r="C49" s="32">
        <v>2401.84</v>
      </c>
      <c r="D49" s="22"/>
      <c r="E49" s="26">
        <f t="shared" si="1"/>
        <v>43</v>
      </c>
      <c r="F49" s="25" t="s">
        <v>36</v>
      </c>
      <c r="G49" s="32">
        <v>32606</v>
      </c>
      <c r="H49" s="22"/>
      <c r="I49" s="22"/>
      <c r="J49" s="22"/>
      <c r="K49" s="22"/>
      <c r="L49" s="22"/>
    </row>
    <row r="50" spans="1:12" x14ac:dyDescent="0.3">
      <c r="A50" s="26">
        <f t="shared" si="0"/>
        <v>44</v>
      </c>
      <c r="B50" s="17" t="s">
        <v>69</v>
      </c>
      <c r="C50" s="32">
        <v>2318.17</v>
      </c>
      <c r="D50" s="22"/>
      <c r="E50" s="26">
        <f t="shared" si="1"/>
        <v>44</v>
      </c>
      <c r="F50" s="25" t="s">
        <v>49</v>
      </c>
      <c r="G50" s="32">
        <v>29918.65</v>
      </c>
      <c r="H50" s="22"/>
      <c r="I50" s="22"/>
      <c r="J50" s="22"/>
      <c r="K50" s="22"/>
      <c r="L50" s="22"/>
    </row>
    <row r="51" spans="1:12" x14ac:dyDescent="0.3">
      <c r="A51" s="26">
        <f t="shared" si="0"/>
        <v>45</v>
      </c>
      <c r="B51" s="17" t="s">
        <v>70</v>
      </c>
      <c r="C51" s="32">
        <v>2282.13</v>
      </c>
      <c r="D51" s="22"/>
      <c r="E51" s="26">
        <f t="shared" si="1"/>
        <v>45</v>
      </c>
      <c r="F51" s="25" t="s">
        <v>50</v>
      </c>
      <c r="G51" s="32">
        <v>29791.06</v>
      </c>
      <c r="H51" s="22"/>
      <c r="I51" s="22"/>
      <c r="J51" s="22"/>
      <c r="K51" s="22"/>
      <c r="L51" s="22"/>
    </row>
    <row r="52" spans="1:12" x14ac:dyDescent="0.3">
      <c r="A52" s="26">
        <f t="shared" si="0"/>
        <v>46</v>
      </c>
      <c r="B52" s="17" t="s">
        <v>71</v>
      </c>
      <c r="C52" s="32">
        <v>2264.31</v>
      </c>
      <c r="D52" s="22"/>
      <c r="E52" s="26">
        <f t="shared" si="1"/>
        <v>46</v>
      </c>
      <c r="F52" s="25" t="s">
        <v>147</v>
      </c>
      <c r="G52" s="32">
        <v>29624.75</v>
      </c>
      <c r="H52" s="22"/>
      <c r="I52" s="22"/>
      <c r="J52" s="22"/>
      <c r="K52" s="22"/>
      <c r="L52" s="22"/>
    </row>
    <row r="53" spans="1:12" x14ac:dyDescent="0.3">
      <c r="A53" s="26">
        <f t="shared" si="0"/>
        <v>47</v>
      </c>
      <c r="B53" s="17" t="s">
        <v>72</v>
      </c>
      <c r="C53" s="32">
        <v>2178.8200000000002</v>
      </c>
      <c r="D53" s="22"/>
      <c r="E53" s="26">
        <f t="shared" si="1"/>
        <v>47</v>
      </c>
      <c r="F53" s="25" t="s">
        <v>52</v>
      </c>
      <c r="G53" s="32">
        <v>29225.4</v>
      </c>
      <c r="H53" s="22"/>
      <c r="I53" s="22"/>
      <c r="J53" s="22"/>
      <c r="K53" s="22"/>
      <c r="L53" s="22"/>
    </row>
    <row r="54" spans="1:12" x14ac:dyDescent="0.3">
      <c r="A54" s="26">
        <f t="shared" si="0"/>
        <v>48</v>
      </c>
      <c r="B54" s="17" t="s">
        <v>73</v>
      </c>
      <c r="C54" s="32">
        <v>2159.91</v>
      </c>
      <c r="D54" s="22"/>
      <c r="E54" s="26">
        <f t="shared" si="1"/>
        <v>48</v>
      </c>
      <c r="F54" s="25" t="s">
        <v>148</v>
      </c>
      <c r="G54" s="32">
        <v>28979.439999999999</v>
      </c>
      <c r="H54" s="22"/>
      <c r="I54" s="22"/>
      <c r="J54" s="22"/>
      <c r="K54" s="22"/>
      <c r="L54" s="22"/>
    </row>
    <row r="55" spans="1:12" x14ac:dyDescent="0.3">
      <c r="A55" s="26">
        <f t="shared" si="0"/>
        <v>49</v>
      </c>
      <c r="B55" s="17" t="s">
        <v>74</v>
      </c>
      <c r="C55" s="32">
        <v>1966.55</v>
      </c>
      <c r="D55" s="22"/>
      <c r="E55" s="26">
        <f t="shared" si="1"/>
        <v>49</v>
      </c>
      <c r="F55" s="25" t="s">
        <v>54</v>
      </c>
      <c r="G55" s="32">
        <v>28836.09</v>
      </c>
      <c r="H55" s="22"/>
      <c r="I55" s="22"/>
      <c r="J55" s="22"/>
      <c r="K55" s="22"/>
      <c r="L55" s="22"/>
    </row>
    <row r="56" spans="1:12" x14ac:dyDescent="0.3">
      <c r="A56" s="26">
        <f t="shared" si="0"/>
        <v>50</v>
      </c>
      <c r="B56" s="17" t="s">
        <v>75</v>
      </c>
      <c r="C56" s="32">
        <v>1934.25</v>
      </c>
      <c r="D56" s="22"/>
      <c r="E56" s="26">
        <f t="shared" si="1"/>
        <v>50</v>
      </c>
      <c r="F56" s="25" t="s">
        <v>149</v>
      </c>
      <c r="G56" s="32">
        <v>26228.25</v>
      </c>
      <c r="H56" s="22"/>
      <c r="I56" s="22"/>
      <c r="J56" s="22"/>
      <c r="K56" s="22"/>
      <c r="L56" s="22"/>
    </row>
    <row r="57" spans="1:12" x14ac:dyDescent="0.3">
      <c r="A57" s="26">
        <f t="shared" si="0"/>
        <v>51</v>
      </c>
      <c r="B57" s="17" t="s">
        <v>76</v>
      </c>
      <c r="C57" s="32">
        <v>1903.82</v>
      </c>
      <c r="D57" s="22"/>
      <c r="E57" s="26">
        <f t="shared" si="1"/>
        <v>51</v>
      </c>
      <c r="F57" s="25" t="s">
        <v>101</v>
      </c>
      <c r="G57" s="32">
        <v>24675.01</v>
      </c>
      <c r="H57" s="22"/>
      <c r="I57" s="22"/>
      <c r="J57" s="22"/>
      <c r="K57" s="22"/>
      <c r="L57" s="22"/>
    </row>
    <row r="58" spans="1:12" x14ac:dyDescent="0.3">
      <c r="A58" s="26">
        <f t="shared" si="0"/>
        <v>52</v>
      </c>
      <c r="B58" s="17" t="s">
        <v>77</v>
      </c>
      <c r="C58" s="32">
        <v>1898.71</v>
      </c>
      <c r="D58" s="22"/>
      <c r="E58" s="26">
        <f t="shared" si="1"/>
        <v>52</v>
      </c>
      <c r="F58" s="25" t="s">
        <v>53</v>
      </c>
      <c r="G58" s="32">
        <v>23943.21</v>
      </c>
      <c r="H58" s="22"/>
      <c r="I58" s="22"/>
      <c r="J58" s="22"/>
      <c r="K58" s="22"/>
      <c r="L58" s="22"/>
    </row>
    <row r="59" spans="1:12" x14ac:dyDescent="0.3">
      <c r="A59" s="26">
        <f t="shared" si="0"/>
        <v>53</v>
      </c>
      <c r="B59" s="17" t="s">
        <v>78</v>
      </c>
      <c r="C59" s="32">
        <v>1872.74</v>
      </c>
      <c r="D59" s="22"/>
      <c r="E59" s="26">
        <f t="shared" si="1"/>
        <v>53</v>
      </c>
      <c r="F59" s="25" t="s">
        <v>51</v>
      </c>
      <c r="G59" s="32">
        <v>23822.53</v>
      </c>
      <c r="H59" s="22"/>
      <c r="I59" s="22"/>
      <c r="J59" s="22"/>
      <c r="K59" s="22"/>
      <c r="L59" s="22"/>
    </row>
    <row r="60" spans="1:12" x14ac:dyDescent="0.3">
      <c r="A60" s="26">
        <f t="shared" si="0"/>
        <v>54</v>
      </c>
      <c r="B60" s="17" t="s">
        <v>79</v>
      </c>
      <c r="C60" s="32">
        <v>1826.87</v>
      </c>
      <c r="D60" s="22"/>
      <c r="E60" s="26">
        <f t="shared" si="1"/>
        <v>54</v>
      </c>
      <c r="F60" s="25" t="s">
        <v>150</v>
      </c>
      <c r="G60" s="32">
        <v>22638.57</v>
      </c>
      <c r="H60" s="22"/>
      <c r="I60" s="22"/>
      <c r="J60" s="22"/>
      <c r="K60" s="22"/>
      <c r="L60" s="22"/>
    </row>
    <row r="61" spans="1:12" x14ac:dyDescent="0.3">
      <c r="A61" s="26">
        <f t="shared" si="0"/>
        <v>55</v>
      </c>
      <c r="B61" s="17" t="s">
        <v>80</v>
      </c>
      <c r="C61" s="32">
        <v>1793.83</v>
      </c>
      <c r="D61" s="22"/>
      <c r="E61" s="26">
        <f t="shared" si="1"/>
        <v>55</v>
      </c>
      <c r="F61" s="25" t="s">
        <v>151</v>
      </c>
      <c r="G61" s="32">
        <v>22261.15</v>
      </c>
      <c r="H61" s="22"/>
      <c r="I61" s="22"/>
      <c r="J61" s="22"/>
      <c r="K61" s="22"/>
      <c r="L61" s="22"/>
    </row>
    <row r="62" spans="1:12" x14ac:dyDescent="0.3">
      <c r="A62" s="26">
        <f t="shared" si="0"/>
        <v>56</v>
      </c>
      <c r="B62" s="17" t="s">
        <v>81</v>
      </c>
      <c r="C62" s="32">
        <v>1746.6</v>
      </c>
      <c r="D62" s="22"/>
      <c r="E62" s="26">
        <f t="shared" si="1"/>
        <v>56</v>
      </c>
      <c r="F62" s="25" t="s">
        <v>152</v>
      </c>
      <c r="G62" s="32">
        <v>22071.24</v>
      </c>
      <c r="H62" s="22"/>
      <c r="I62" s="22"/>
      <c r="J62" s="22"/>
      <c r="K62" s="22"/>
      <c r="L62" s="22"/>
    </row>
    <row r="63" spans="1:12" x14ac:dyDescent="0.3">
      <c r="A63" s="26">
        <f t="shared" si="0"/>
        <v>57</v>
      </c>
      <c r="B63" s="17" t="s">
        <v>82</v>
      </c>
      <c r="C63" s="32">
        <v>1708.42</v>
      </c>
      <c r="D63" s="22"/>
      <c r="E63" s="26">
        <f t="shared" si="1"/>
        <v>57</v>
      </c>
      <c r="F63" s="25" t="s">
        <v>60</v>
      </c>
      <c r="G63" s="32">
        <v>21522.07</v>
      </c>
      <c r="H63" s="22"/>
      <c r="I63" s="22"/>
      <c r="J63" s="22"/>
      <c r="K63" s="22"/>
      <c r="L63" s="22"/>
    </row>
    <row r="64" spans="1:12" x14ac:dyDescent="0.3">
      <c r="A64" s="26">
        <f t="shared" si="0"/>
        <v>58</v>
      </c>
      <c r="B64" s="17" t="s">
        <v>83</v>
      </c>
      <c r="C64" s="32">
        <v>1655</v>
      </c>
      <c r="D64" s="22"/>
      <c r="E64" s="26">
        <f t="shared" si="1"/>
        <v>58</v>
      </c>
      <c r="F64" s="25" t="s">
        <v>153</v>
      </c>
      <c r="G64" s="32">
        <v>21486.06</v>
      </c>
      <c r="H64" s="22"/>
      <c r="I64" s="22"/>
      <c r="J64" s="22"/>
      <c r="K64" s="22"/>
      <c r="L64" s="22"/>
    </row>
    <row r="65" spans="1:12" x14ac:dyDescent="0.3">
      <c r="A65" s="26">
        <f t="shared" si="0"/>
        <v>59</v>
      </c>
      <c r="B65" s="17" t="s">
        <v>84</v>
      </c>
      <c r="C65" s="32">
        <v>1651.89</v>
      </c>
      <c r="D65" s="22"/>
      <c r="E65" s="26">
        <f t="shared" si="1"/>
        <v>59</v>
      </c>
      <c r="F65" s="25" t="s">
        <v>154</v>
      </c>
      <c r="G65" s="32">
        <v>20164.900000000001</v>
      </c>
      <c r="H65" s="22"/>
      <c r="I65" s="22"/>
      <c r="J65" s="22"/>
      <c r="K65" s="22"/>
      <c r="L65" s="22"/>
    </row>
    <row r="66" spans="1:12" x14ac:dyDescent="0.3">
      <c r="A66" s="26">
        <f t="shared" si="0"/>
        <v>60</v>
      </c>
      <c r="B66" s="17" t="s">
        <v>85</v>
      </c>
      <c r="C66" s="32">
        <v>1582.66</v>
      </c>
      <c r="D66" s="22"/>
      <c r="E66" s="26">
        <f t="shared" si="1"/>
        <v>60</v>
      </c>
      <c r="F66" s="25" t="s">
        <v>89</v>
      </c>
      <c r="G66" s="32">
        <v>20009.64</v>
      </c>
      <c r="H66" s="22"/>
      <c r="I66" s="22"/>
      <c r="J66" s="22"/>
      <c r="K66" s="22"/>
      <c r="L66" s="22"/>
    </row>
    <row r="67" spans="1:12" x14ac:dyDescent="0.3">
      <c r="A67" s="26">
        <f t="shared" si="0"/>
        <v>61</v>
      </c>
      <c r="B67" s="17" t="s">
        <v>86</v>
      </c>
      <c r="C67" s="32">
        <v>1570.18</v>
      </c>
      <c r="D67" s="22"/>
      <c r="E67" s="26">
        <f t="shared" si="1"/>
        <v>61</v>
      </c>
      <c r="F67" s="25" t="s">
        <v>68</v>
      </c>
      <c r="G67" s="32">
        <v>19696.689999999999</v>
      </c>
      <c r="H67" s="22"/>
      <c r="I67" s="22"/>
      <c r="J67" s="22"/>
      <c r="K67" s="22"/>
      <c r="L67" s="22"/>
    </row>
    <row r="68" spans="1:12" x14ac:dyDescent="0.3">
      <c r="A68" s="26">
        <f t="shared" si="0"/>
        <v>62</v>
      </c>
      <c r="B68" s="17" t="s">
        <v>87</v>
      </c>
      <c r="C68" s="32">
        <v>1552.4</v>
      </c>
      <c r="D68" s="22"/>
      <c r="E68" s="26">
        <f t="shared" si="1"/>
        <v>62</v>
      </c>
      <c r="F68" s="25" t="s">
        <v>155</v>
      </c>
      <c r="G68" s="32">
        <v>19184.810000000001</v>
      </c>
      <c r="H68" s="22"/>
      <c r="I68" s="22"/>
      <c r="J68" s="22"/>
      <c r="K68" s="22"/>
      <c r="L68" s="22"/>
    </row>
    <row r="69" spans="1:12" x14ac:dyDescent="0.3">
      <c r="A69" s="26">
        <f t="shared" si="0"/>
        <v>63</v>
      </c>
      <c r="B69" s="17" t="s">
        <v>88</v>
      </c>
      <c r="C69" s="32">
        <v>1528.54</v>
      </c>
      <c r="D69" s="22"/>
      <c r="E69" s="26">
        <f t="shared" si="1"/>
        <v>63</v>
      </c>
      <c r="F69" s="25" t="s">
        <v>156</v>
      </c>
      <c r="G69" s="32">
        <v>18632.57</v>
      </c>
      <c r="H69" s="22"/>
      <c r="I69" s="22"/>
      <c r="J69" s="22"/>
      <c r="K69" s="22"/>
      <c r="L69" s="22"/>
    </row>
    <row r="70" spans="1:12" x14ac:dyDescent="0.3">
      <c r="A70" s="26">
        <f t="shared" si="0"/>
        <v>64</v>
      </c>
      <c r="B70" s="17" t="s">
        <v>89</v>
      </c>
      <c r="C70" s="32">
        <v>1517.63</v>
      </c>
      <c r="D70" s="22"/>
      <c r="E70" s="26">
        <f t="shared" si="1"/>
        <v>64</v>
      </c>
      <c r="F70" s="25" t="s">
        <v>106</v>
      </c>
      <c r="G70" s="32">
        <v>18609.400000000001</v>
      </c>
      <c r="H70" s="22"/>
      <c r="I70" s="22"/>
      <c r="J70" s="22"/>
      <c r="K70" s="22"/>
      <c r="L70" s="22"/>
    </row>
    <row r="71" spans="1:12" x14ac:dyDescent="0.3">
      <c r="A71" s="26">
        <f t="shared" si="0"/>
        <v>65</v>
      </c>
      <c r="B71" s="17" t="s">
        <v>90</v>
      </c>
      <c r="C71" s="32">
        <v>1484.3</v>
      </c>
      <c r="D71" s="22"/>
      <c r="E71" s="26">
        <f t="shared" si="1"/>
        <v>65</v>
      </c>
      <c r="F71" s="25" t="s">
        <v>40</v>
      </c>
      <c r="G71" s="32">
        <v>18561</v>
      </c>
      <c r="H71" s="22"/>
      <c r="I71" s="22"/>
      <c r="J71" s="22"/>
      <c r="K71" s="22"/>
      <c r="L71" s="22"/>
    </row>
    <row r="72" spans="1:12" x14ac:dyDescent="0.3">
      <c r="A72" s="26">
        <f t="shared" si="0"/>
        <v>66</v>
      </c>
      <c r="B72" s="17" t="s">
        <v>91</v>
      </c>
      <c r="C72" s="32">
        <v>1422.17</v>
      </c>
      <c r="D72" s="22"/>
      <c r="E72" s="26">
        <f t="shared" si="1"/>
        <v>66</v>
      </c>
      <c r="F72" s="25" t="s">
        <v>157</v>
      </c>
      <c r="G72" s="32">
        <v>18199.14</v>
      </c>
      <c r="H72" s="22"/>
      <c r="I72" s="22"/>
      <c r="J72" s="22"/>
      <c r="K72" s="22"/>
      <c r="L72" s="22"/>
    </row>
    <row r="73" spans="1:12" x14ac:dyDescent="0.3">
      <c r="A73" s="26">
        <f t="shared" ref="A73:A106" si="4">+A72+1</f>
        <v>67</v>
      </c>
      <c r="B73" s="17" t="s">
        <v>92</v>
      </c>
      <c r="C73" s="32">
        <v>1417.75</v>
      </c>
      <c r="D73" s="22"/>
      <c r="E73" s="26">
        <f t="shared" ref="E73:E106" si="5">+E72+1</f>
        <v>67</v>
      </c>
      <c r="F73" s="25" t="s">
        <v>158</v>
      </c>
      <c r="G73" s="32">
        <v>17631.259999999998</v>
      </c>
      <c r="H73" s="22"/>
      <c r="I73" s="22"/>
      <c r="J73" s="22"/>
      <c r="K73" s="22"/>
      <c r="L73" s="22"/>
    </row>
    <row r="74" spans="1:12" x14ac:dyDescent="0.3">
      <c r="A74" s="26">
        <f t="shared" si="4"/>
        <v>68</v>
      </c>
      <c r="B74" s="17" t="s">
        <v>93</v>
      </c>
      <c r="C74" s="32">
        <v>1413.85</v>
      </c>
      <c r="D74" s="22"/>
      <c r="E74" s="26">
        <f t="shared" si="5"/>
        <v>68</v>
      </c>
      <c r="F74" s="25" t="s">
        <v>159</v>
      </c>
      <c r="G74" s="32">
        <v>17467.47</v>
      </c>
      <c r="H74" s="22"/>
      <c r="I74" s="22"/>
      <c r="J74" s="22"/>
      <c r="K74" s="22"/>
      <c r="L74" s="22"/>
    </row>
    <row r="75" spans="1:12" x14ac:dyDescent="0.3">
      <c r="A75" s="26">
        <f t="shared" si="4"/>
        <v>69</v>
      </c>
      <c r="B75" s="17" t="s">
        <v>94</v>
      </c>
      <c r="C75" s="32">
        <v>1412.9</v>
      </c>
      <c r="D75" s="22"/>
      <c r="E75" s="26">
        <f t="shared" si="5"/>
        <v>69</v>
      </c>
      <c r="F75" s="25" t="s">
        <v>64</v>
      </c>
      <c r="G75" s="32">
        <v>17194.09</v>
      </c>
      <c r="H75" s="22"/>
      <c r="I75" s="22"/>
      <c r="J75" s="22"/>
      <c r="K75" s="22"/>
      <c r="L75" s="22"/>
    </row>
    <row r="76" spans="1:12" x14ac:dyDescent="0.3">
      <c r="A76" s="26">
        <f t="shared" si="4"/>
        <v>70</v>
      </c>
      <c r="B76" s="17" t="s">
        <v>95</v>
      </c>
      <c r="C76" s="32">
        <v>1394.98</v>
      </c>
      <c r="D76" s="22"/>
      <c r="E76" s="26">
        <f t="shared" si="5"/>
        <v>70</v>
      </c>
      <c r="F76" s="25" t="s">
        <v>67</v>
      </c>
      <c r="G76" s="32">
        <v>16562.36</v>
      </c>
      <c r="H76" s="22"/>
      <c r="I76" s="22"/>
      <c r="J76" s="22"/>
      <c r="K76" s="22"/>
      <c r="L76" s="22"/>
    </row>
    <row r="77" spans="1:12" x14ac:dyDescent="0.3">
      <c r="A77" s="26">
        <f t="shared" si="4"/>
        <v>71</v>
      </c>
      <c r="B77" s="17" t="s">
        <v>96</v>
      </c>
      <c r="C77" s="32">
        <v>1372.71</v>
      </c>
      <c r="D77" s="22"/>
      <c r="E77" s="26">
        <f t="shared" si="5"/>
        <v>71</v>
      </c>
      <c r="F77" s="25" t="s">
        <v>160</v>
      </c>
      <c r="G77" s="32">
        <v>16442.97</v>
      </c>
      <c r="H77" s="22"/>
      <c r="I77" s="22"/>
      <c r="J77" s="22"/>
      <c r="K77" s="22"/>
      <c r="L77" s="22"/>
    </row>
    <row r="78" spans="1:12" x14ac:dyDescent="0.3">
      <c r="A78" s="26">
        <f t="shared" si="4"/>
        <v>72</v>
      </c>
      <c r="B78" s="17" t="s">
        <v>97</v>
      </c>
      <c r="C78" s="32">
        <v>1371.83</v>
      </c>
      <c r="D78" s="22"/>
      <c r="E78" s="26">
        <f t="shared" si="5"/>
        <v>72</v>
      </c>
      <c r="F78" s="25" t="s">
        <v>161</v>
      </c>
      <c r="G78" s="32">
        <v>16423.34</v>
      </c>
      <c r="H78" s="22"/>
      <c r="I78" s="22"/>
      <c r="J78" s="22"/>
      <c r="K78" s="22"/>
      <c r="L78" s="22"/>
    </row>
    <row r="79" spans="1:12" x14ac:dyDescent="0.3">
      <c r="A79" s="26">
        <f t="shared" si="4"/>
        <v>73</v>
      </c>
      <c r="B79" s="17" t="s">
        <v>98</v>
      </c>
      <c r="C79" s="32">
        <v>1368.36</v>
      </c>
      <c r="D79" s="22"/>
      <c r="E79" s="26">
        <f t="shared" si="5"/>
        <v>73</v>
      </c>
      <c r="F79" s="25" t="s">
        <v>162</v>
      </c>
      <c r="G79" s="32">
        <v>16208.69</v>
      </c>
      <c r="H79" s="22"/>
      <c r="I79" s="22"/>
      <c r="J79" s="22"/>
      <c r="K79" s="22"/>
      <c r="L79" s="22"/>
    </row>
    <row r="80" spans="1:12" x14ac:dyDescent="0.3">
      <c r="A80" s="26">
        <f t="shared" si="4"/>
        <v>74</v>
      </c>
      <c r="B80" s="17" t="s">
        <v>99</v>
      </c>
      <c r="C80" s="32">
        <v>1358.91</v>
      </c>
      <c r="D80" s="22"/>
      <c r="E80" s="26">
        <f t="shared" si="5"/>
        <v>74</v>
      </c>
      <c r="F80" s="25" t="s">
        <v>95</v>
      </c>
      <c r="G80" s="32">
        <v>15991.14</v>
      </c>
      <c r="H80" s="22"/>
      <c r="I80" s="22"/>
      <c r="J80" s="22"/>
      <c r="K80" s="22"/>
      <c r="L80" s="22"/>
    </row>
    <row r="81" spans="1:12" x14ac:dyDescent="0.3">
      <c r="A81" s="26">
        <f t="shared" si="4"/>
        <v>75</v>
      </c>
      <c r="B81" s="17" t="s">
        <v>100</v>
      </c>
      <c r="C81" s="32">
        <v>1354.55</v>
      </c>
      <c r="D81" s="22"/>
      <c r="E81" s="26">
        <f t="shared" si="5"/>
        <v>75</v>
      </c>
      <c r="F81" s="25" t="s">
        <v>99</v>
      </c>
      <c r="G81" s="32">
        <v>15656.65</v>
      </c>
      <c r="H81" s="22"/>
      <c r="I81" s="22"/>
      <c r="J81" s="22"/>
      <c r="K81" s="22"/>
      <c r="L81" s="22"/>
    </row>
    <row r="82" spans="1:12" x14ac:dyDescent="0.3">
      <c r="A82" s="26">
        <f t="shared" si="4"/>
        <v>76</v>
      </c>
      <c r="B82" s="17" t="s">
        <v>101</v>
      </c>
      <c r="C82" s="32">
        <v>1349.89</v>
      </c>
      <c r="D82" s="22"/>
      <c r="E82" s="26">
        <f t="shared" si="5"/>
        <v>76</v>
      </c>
      <c r="F82" s="25" t="s">
        <v>163</v>
      </c>
      <c r="G82" s="32">
        <v>14330.63</v>
      </c>
      <c r="H82" s="22"/>
      <c r="I82" s="22"/>
      <c r="J82" s="22"/>
      <c r="K82" s="22"/>
      <c r="L82" s="22"/>
    </row>
    <row r="83" spans="1:12" x14ac:dyDescent="0.3">
      <c r="A83" s="26">
        <f t="shared" si="4"/>
        <v>77</v>
      </c>
      <c r="B83" s="17" t="s">
        <v>102</v>
      </c>
      <c r="C83" s="32">
        <v>1330.55</v>
      </c>
      <c r="D83" s="22"/>
      <c r="E83" s="26">
        <f t="shared" si="5"/>
        <v>77</v>
      </c>
      <c r="F83" s="25" t="s">
        <v>164</v>
      </c>
      <c r="G83" s="32">
        <v>14081.15</v>
      </c>
      <c r="H83" s="22"/>
      <c r="I83" s="22"/>
      <c r="J83" s="22"/>
      <c r="K83" s="22"/>
      <c r="L83" s="22"/>
    </row>
    <row r="84" spans="1:12" x14ac:dyDescent="0.3">
      <c r="A84" s="26">
        <f t="shared" si="4"/>
        <v>78</v>
      </c>
      <c r="B84" s="17" t="s">
        <v>103</v>
      </c>
      <c r="C84" s="32">
        <v>1313.23</v>
      </c>
      <c r="D84" s="22"/>
      <c r="E84" s="26">
        <f t="shared" si="5"/>
        <v>78</v>
      </c>
      <c r="F84" s="25" t="s">
        <v>122</v>
      </c>
      <c r="G84" s="32">
        <v>13683.8</v>
      </c>
      <c r="H84" s="22"/>
      <c r="I84" s="22"/>
      <c r="J84" s="22"/>
      <c r="K84" s="22"/>
      <c r="L84" s="22"/>
    </row>
    <row r="85" spans="1:12" x14ac:dyDescent="0.3">
      <c r="A85" s="26">
        <f t="shared" si="4"/>
        <v>79</v>
      </c>
      <c r="B85" s="17" t="s">
        <v>104</v>
      </c>
      <c r="C85" s="32">
        <v>1295.27</v>
      </c>
      <c r="D85" s="22"/>
      <c r="E85" s="26">
        <f t="shared" si="5"/>
        <v>79</v>
      </c>
      <c r="F85" s="25" t="s">
        <v>110</v>
      </c>
      <c r="G85" s="32">
        <v>13442.04</v>
      </c>
      <c r="H85" s="22"/>
      <c r="I85" s="22"/>
      <c r="J85" s="22"/>
      <c r="K85" s="22"/>
      <c r="L85" s="22"/>
    </row>
    <row r="86" spans="1:12" x14ac:dyDescent="0.3">
      <c r="A86" s="26">
        <f t="shared" si="4"/>
        <v>80</v>
      </c>
      <c r="B86" s="17" t="s">
        <v>105</v>
      </c>
      <c r="C86" s="32">
        <v>1277.31</v>
      </c>
      <c r="D86" s="22"/>
      <c r="E86" s="26">
        <f t="shared" si="5"/>
        <v>80</v>
      </c>
      <c r="F86" s="25" t="s">
        <v>78</v>
      </c>
      <c r="G86" s="32">
        <v>13266.48</v>
      </c>
      <c r="H86" s="22"/>
      <c r="I86" s="22"/>
      <c r="J86" s="22"/>
      <c r="K86" s="22"/>
      <c r="L86" s="22"/>
    </row>
    <row r="87" spans="1:12" x14ac:dyDescent="0.3">
      <c r="A87" s="26">
        <f t="shared" si="4"/>
        <v>81</v>
      </c>
      <c r="B87" s="17" t="s">
        <v>106</v>
      </c>
      <c r="C87" s="32">
        <v>1269.95</v>
      </c>
      <c r="D87" s="22"/>
      <c r="E87" s="26">
        <f t="shared" si="5"/>
        <v>81</v>
      </c>
      <c r="F87" s="25" t="s">
        <v>38</v>
      </c>
      <c r="G87" s="32">
        <v>13117.79</v>
      </c>
      <c r="H87" s="22"/>
      <c r="I87" s="22"/>
      <c r="J87" s="22"/>
      <c r="K87" s="22"/>
      <c r="L87" s="22"/>
    </row>
    <row r="88" spans="1:12" x14ac:dyDescent="0.3">
      <c r="A88" s="26">
        <f t="shared" si="4"/>
        <v>82</v>
      </c>
      <c r="B88" s="17" t="s">
        <v>107</v>
      </c>
      <c r="C88" s="32">
        <v>1264.42</v>
      </c>
      <c r="D88" s="22"/>
      <c r="E88" s="26">
        <f t="shared" si="5"/>
        <v>82</v>
      </c>
      <c r="F88" s="25" t="s">
        <v>124</v>
      </c>
      <c r="G88" s="32">
        <v>13117.19</v>
      </c>
      <c r="H88" s="22"/>
      <c r="I88" s="22"/>
      <c r="J88" s="22"/>
      <c r="K88" s="22"/>
      <c r="L88" s="22"/>
    </row>
    <row r="89" spans="1:12" x14ac:dyDescent="0.3">
      <c r="A89" s="26">
        <f t="shared" si="4"/>
        <v>83</v>
      </c>
      <c r="B89" s="17" t="s">
        <v>108</v>
      </c>
      <c r="C89" s="32">
        <v>1262.4100000000001</v>
      </c>
      <c r="D89" s="22"/>
      <c r="E89" s="26">
        <f t="shared" si="5"/>
        <v>83</v>
      </c>
      <c r="F89" s="25" t="s">
        <v>80</v>
      </c>
      <c r="G89" s="32">
        <v>12921.11</v>
      </c>
      <c r="H89" s="22"/>
      <c r="I89" s="22"/>
      <c r="J89" s="22"/>
      <c r="K89" s="22"/>
      <c r="L89" s="22"/>
    </row>
    <row r="90" spans="1:12" x14ac:dyDescent="0.3">
      <c r="A90" s="26">
        <f t="shared" si="4"/>
        <v>84</v>
      </c>
      <c r="B90" s="17" t="s">
        <v>109</v>
      </c>
      <c r="C90" s="32">
        <v>1244.82</v>
      </c>
      <c r="D90" s="22"/>
      <c r="E90" s="26">
        <f t="shared" si="5"/>
        <v>84</v>
      </c>
      <c r="F90" s="25" t="s">
        <v>69</v>
      </c>
      <c r="G90" s="32">
        <v>12659.15</v>
      </c>
      <c r="H90" s="22"/>
      <c r="I90" s="22"/>
      <c r="J90" s="22"/>
      <c r="K90" s="22"/>
      <c r="L90" s="22"/>
    </row>
    <row r="91" spans="1:12" x14ac:dyDescent="0.3">
      <c r="A91" s="26">
        <f t="shared" si="4"/>
        <v>85</v>
      </c>
      <c r="B91" s="17" t="s">
        <v>110</v>
      </c>
      <c r="C91" s="32">
        <v>1238.1400000000001</v>
      </c>
      <c r="D91" s="22"/>
      <c r="E91" s="26">
        <f t="shared" si="5"/>
        <v>85</v>
      </c>
      <c r="F91" s="25" t="s">
        <v>56</v>
      </c>
      <c r="G91" s="32">
        <v>12531.93</v>
      </c>
      <c r="H91" s="22"/>
      <c r="I91" s="22"/>
      <c r="J91" s="22"/>
      <c r="K91" s="22"/>
      <c r="L91" s="22"/>
    </row>
    <row r="92" spans="1:12" x14ac:dyDescent="0.3">
      <c r="A92" s="26">
        <f t="shared" si="4"/>
        <v>86</v>
      </c>
      <c r="B92" s="17" t="s">
        <v>111</v>
      </c>
      <c r="C92" s="32">
        <v>1230.3</v>
      </c>
      <c r="D92" s="22"/>
      <c r="E92" s="26">
        <f t="shared" si="5"/>
        <v>86</v>
      </c>
      <c r="F92" s="25" t="s">
        <v>74</v>
      </c>
      <c r="G92" s="32">
        <v>12368.9</v>
      </c>
      <c r="H92" s="22"/>
      <c r="I92" s="22"/>
      <c r="J92" s="22"/>
      <c r="K92" s="22"/>
      <c r="L92" s="22"/>
    </row>
    <row r="93" spans="1:12" x14ac:dyDescent="0.3">
      <c r="A93" s="26">
        <f t="shared" si="4"/>
        <v>87</v>
      </c>
      <c r="B93" s="17" t="s">
        <v>112</v>
      </c>
      <c r="C93" s="32">
        <v>1224.31</v>
      </c>
      <c r="D93" s="22"/>
      <c r="E93" s="26">
        <f t="shared" si="5"/>
        <v>87</v>
      </c>
      <c r="F93" s="25" t="s">
        <v>165</v>
      </c>
      <c r="G93" s="32">
        <v>12320.11</v>
      </c>
      <c r="H93" s="22"/>
      <c r="I93" s="22"/>
      <c r="J93" s="22"/>
      <c r="K93" s="22"/>
      <c r="L93" s="22"/>
    </row>
    <row r="94" spans="1:12" x14ac:dyDescent="0.3">
      <c r="A94" s="26">
        <f t="shared" si="4"/>
        <v>88</v>
      </c>
      <c r="B94" s="17" t="s">
        <v>113</v>
      </c>
      <c r="C94" s="32">
        <v>1216.3699999999999</v>
      </c>
      <c r="D94" s="22"/>
      <c r="E94" s="26">
        <f t="shared" si="5"/>
        <v>88</v>
      </c>
      <c r="F94" s="25" t="s">
        <v>166</v>
      </c>
      <c r="G94" s="32">
        <v>12245.24</v>
      </c>
      <c r="H94" s="22"/>
      <c r="I94" s="22"/>
      <c r="J94" s="22"/>
      <c r="K94" s="22"/>
      <c r="L94" s="22"/>
    </row>
    <row r="95" spans="1:12" x14ac:dyDescent="0.3">
      <c r="A95" s="26">
        <f t="shared" si="4"/>
        <v>89</v>
      </c>
      <c r="B95" s="17" t="s">
        <v>114</v>
      </c>
      <c r="C95" s="32">
        <v>1205.06</v>
      </c>
      <c r="D95" s="22"/>
      <c r="E95" s="26">
        <f t="shared" si="5"/>
        <v>89</v>
      </c>
      <c r="F95" s="25" t="s">
        <v>112</v>
      </c>
      <c r="G95" s="32">
        <v>12205.95</v>
      </c>
      <c r="H95" s="22"/>
      <c r="I95" s="22"/>
      <c r="J95" s="22"/>
      <c r="K95" s="22"/>
      <c r="L95" s="22"/>
    </row>
    <row r="96" spans="1:12" x14ac:dyDescent="0.3">
      <c r="A96" s="26">
        <f t="shared" si="4"/>
        <v>90</v>
      </c>
      <c r="B96" s="17" t="s">
        <v>115</v>
      </c>
      <c r="C96" s="32">
        <v>1193.76</v>
      </c>
      <c r="D96" s="22"/>
      <c r="E96" s="26">
        <f t="shared" si="5"/>
        <v>90</v>
      </c>
      <c r="F96" s="25" t="s">
        <v>66</v>
      </c>
      <c r="G96" s="32">
        <v>12128.52</v>
      </c>
      <c r="H96" s="22"/>
      <c r="I96" s="22"/>
      <c r="J96" s="22"/>
      <c r="K96" s="22"/>
      <c r="L96" s="22"/>
    </row>
    <row r="97" spans="1:12" x14ac:dyDescent="0.3">
      <c r="A97" s="26">
        <f t="shared" si="4"/>
        <v>91</v>
      </c>
      <c r="B97" s="17" t="s">
        <v>116</v>
      </c>
      <c r="C97" s="32">
        <v>1193.32</v>
      </c>
      <c r="D97" s="22"/>
      <c r="E97" s="26">
        <f t="shared" si="5"/>
        <v>91</v>
      </c>
      <c r="F97" s="25" t="s">
        <v>167</v>
      </c>
      <c r="G97" s="32">
        <v>11948.17</v>
      </c>
      <c r="H97" s="22"/>
      <c r="I97" s="22"/>
      <c r="J97" s="22"/>
      <c r="K97" s="22"/>
      <c r="L97" s="22"/>
    </row>
    <row r="98" spans="1:12" x14ac:dyDescent="0.3">
      <c r="A98" s="26">
        <f t="shared" si="4"/>
        <v>92</v>
      </c>
      <c r="B98" s="17" t="s">
        <v>117</v>
      </c>
      <c r="C98" s="32">
        <v>1179.8900000000001</v>
      </c>
      <c r="D98" s="22"/>
      <c r="E98" s="26">
        <f t="shared" si="5"/>
        <v>92</v>
      </c>
      <c r="F98" s="25" t="s">
        <v>86</v>
      </c>
      <c r="G98" s="32">
        <v>11904</v>
      </c>
      <c r="H98" s="22"/>
      <c r="I98" s="22"/>
      <c r="J98" s="22"/>
      <c r="K98" s="22"/>
      <c r="L98" s="22"/>
    </row>
    <row r="99" spans="1:12" x14ac:dyDescent="0.3">
      <c r="A99" s="26">
        <f t="shared" si="4"/>
        <v>93</v>
      </c>
      <c r="B99" s="17" t="s">
        <v>118</v>
      </c>
      <c r="C99" s="32">
        <v>1170.3499999999999</v>
      </c>
      <c r="D99" s="22"/>
      <c r="E99" s="26">
        <f t="shared" si="5"/>
        <v>93</v>
      </c>
      <c r="F99" s="25" t="s">
        <v>59</v>
      </c>
      <c r="G99" s="32">
        <v>11850.4</v>
      </c>
      <c r="H99" s="22"/>
      <c r="I99" s="22"/>
      <c r="J99" s="22"/>
      <c r="K99" s="22"/>
      <c r="L99" s="22"/>
    </row>
    <row r="100" spans="1:12" x14ac:dyDescent="0.3">
      <c r="A100" s="26">
        <f t="shared" si="4"/>
        <v>94</v>
      </c>
      <c r="B100" s="17" t="s">
        <v>119</v>
      </c>
      <c r="C100" s="32">
        <v>1136.54</v>
      </c>
      <c r="D100" s="22"/>
      <c r="E100" s="26">
        <f t="shared" si="5"/>
        <v>94</v>
      </c>
      <c r="F100" s="25" t="s">
        <v>55</v>
      </c>
      <c r="G100" s="32">
        <v>11699.22</v>
      </c>
      <c r="H100" s="22"/>
      <c r="I100" s="22"/>
      <c r="J100" s="22"/>
      <c r="K100" s="22"/>
      <c r="L100" s="22"/>
    </row>
    <row r="101" spans="1:12" x14ac:dyDescent="0.3">
      <c r="A101" s="26">
        <f t="shared" si="4"/>
        <v>95</v>
      </c>
      <c r="B101" s="17" t="s">
        <v>120</v>
      </c>
      <c r="C101" s="32">
        <v>1108.73</v>
      </c>
      <c r="D101" s="22"/>
      <c r="E101" s="26">
        <f t="shared" si="5"/>
        <v>95</v>
      </c>
      <c r="F101" s="25" t="s">
        <v>88</v>
      </c>
      <c r="G101" s="32">
        <v>11667.88</v>
      </c>
      <c r="H101" s="22"/>
      <c r="I101" s="22"/>
      <c r="J101" s="22"/>
      <c r="K101" s="22"/>
      <c r="L101" s="22"/>
    </row>
    <row r="102" spans="1:12" x14ac:dyDescent="0.3">
      <c r="A102" s="26">
        <f t="shared" si="4"/>
        <v>96</v>
      </c>
      <c r="B102" s="17" t="s">
        <v>121</v>
      </c>
      <c r="C102" s="32">
        <v>1101.6199999999999</v>
      </c>
      <c r="D102" s="22"/>
      <c r="E102" s="26">
        <f t="shared" si="5"/>
        <v>96</v>
      </c>
      <c r="F102" s="25" t="s">
        <v>168</v>
      </c>
      <c r="G102" s="32">
        <v>11419.02</v>
      </c>
      <c r="H102" s="22"/>
      <c r="I102" s="22"/>
      <c r="J102" s="22"/>
      <c r="K102" s="22"/>
      <c r="L102" s="22"/>
    </row>
    <row r="103" spans="1:12" x14ac:dyDescent="0.3">
      <c r="A103" s="26">
        <f t="shared" si="4"/>
        <v>97</v>
      </c>
      <c r="B103" s="17" t="s">
        <v>122</v>
      </c>
      <c r="C103" s="32">
        <v>1086.9000000000001</v>
      </c>
      <c r="D103" s="22"/>
      <c r="E103" s="26">
        <f t="shared" si="5"/>
        <v>97</v>
      </c>
      <c r="F103" s="25" t="s">
        <v>73</v>
      </c>
      <c r="G103" s="32">
        <v>11399.23</v>
      </c>
      <c r="H103" s="22"/>
      <c r="I103" s="22"/>
      <c r="J103" s="22"/>
      <c r="K103" s="22"/>
      <c r="L103" s="22"/>
    </row>
    <row r="104" spans="1:12" x14ac:dyDescent="0.3">
      <c r="A104" s="26">
        <f t="shared" si="4"/>
        <v>98</v>
      </c>
      <c r="B104" s="17" t="s">
        <v>123</v>
      </c>
      <c r="C104" s="32">
        <v>1068.75</v>
      </c>
      <c r="D104" s="22"/>
      <c r="E104" s="26">
        <f t="shared" si="5"/>
        <v>98</v>
      </c>
      <c r="F104" s="25" t="s">
        <v>169</v>
      </c>
      <c r="G104" s="32">
        <v>11062.03</v>
      </c>
      <c r="H104" s="22"/>
      <c r="I104" s="22"/>
      <c r="J104" s="22"/>
      <c r="K104" s="22"/>
      <c r="L104" s="22"/>
    </row>
    <row r="105" spans="1:12" x14ac:dyDescent="0.3">
      <c r="A105" s="26">
        <f t="shared" si="4"/>
        <v>99</v>
      </c>
      <c r="B105" s="17" t="s">
        <v>124</v>
      </c>
      <c r="C105" s="32">
        <v>1059.17</v>
      </c>
      <c r="D105" s="22"/>
      <c r="E105" s="26">
        <f t="shared" si="5"/>
        <v>99</v>
      </c>
      <c r="F105" s="25" t="s">
        <v>170</v>
      </c>
      <c r="G105" s="32">
        <v>11025.66</v>
      </c>
      <c r="H105" s="22"/>
      <c r="I105" s="22"/>
      <c r="J105" s="22"/>
      <c r="K105" s="22"/>
      <c r="L105" s="22"/>
    </row>
    <row r="106" spans="1:12" x14ac:dyDescent="0.3">
      <c r="A106" s="26">
        <f t="shared" si="4"/>
        <v>100</v>
      </c>
      <c r="B106" s="17" t="s">
        <v>125</v>
      </c>
      <c r="C106" s="33">
        <v>1052.3699999999999</v>
      </c>
      <c r="D106" s="21"/>
      <c r="E106" s="26">
        <f t="shared" si="5"/>
        <v>100</v>
      </c>
      <c r="F106" s="25" t="s">
        <v>90</v>
      </c>
      <c r="G106" s="32">
        <v>10986.68</v>
      </c>
      <c r="H106" s="22"/>
      <c r="I106" s="22"/>
      <c r="J106" s="22"/>
      <c r="K106" s="22"/>
      <c r="L106" s="22"/>
    </row>
    <row r="107" spans="1:12" x14ac:dyDescent="0.3">
      <c r="A107" s="16"/>
      <c r="B107" s="19" t="s">
        <v>126</v>
      </c>
      <c r="C107" s="34">
        <f>SUM(C7:C106)</f>
        <v>410535.36999999988</v>
      </c>
      <c r="D107" s="23"/>
      <c r="E107" s="16"/>
      <c r="F107" s="19" t="s">
        <v>185</v>
      </c>
      <c r="G107" s="34">
        <f>SUM(G7:G106)</f>
        <v>4742185.8500000006</v>
      </c>
      <c r="H107" s="28"/>
      <c r="I107" s="28"/>
      <c r="J107" s="28"/>
      <c r="K107" s="28"/>
      <c r="L107" s="28"/>
    </row>
    <row r="108" spans="1:12" x14ac:dyDescent="0.3">
      <c r="A108" s="16"/>
      <c r="B108" s="19" t="s">
        <v>18</v>
      </c>
      <c r="C108" s="34">
        <f>7500</f>
        <v>7500</v>
      </c>
      <c r="D108" s="23"/>
      <c r="E108" s="16"/>
      <c r="F108" s="19" t="s">
        <v>18</v>
      </c>
      <c r="G108" s="34">
        <f>7500</f>
        <v>7500</v>
      </c>
      <c r="H108" s="23"/>
      <c r="I108" s="23"/>
      <c r="J108" s="23"/>
      <c r="K108" s="23"/>
      <c r="L108" s="23"/>
    </row>
    <row r="109" spans="1:12" x14ac:dyDescent="0.3">
      <c r="A109" s="16"/>
      <c r="B109" s="19" t="s">
        <v>127</v>
      </c>
      <c r="C109" s="34">
        <f>+C107/C108</f>
        <v>54.738049333333315</v>
      </c>
      <c r="D109" s="24"/>
      <c r="E109" s="16"/>
      <c r="F109" s="19" t="s">
        <v>184</v>
      </c>
      <c r="G109" s="34">
        <f>+G107/G108</f>
        <v>632.29144666666673</v>
      </c>
      <c r="H109" s="24"/>
      <c r="I109" s="24"/>
      <c r="J109" s="24"/>
      <c r="K109" s="24"/>
      <c r="L109" s="24"/>
    </row>
    <row r="111" spans="1:12" x14ac:dyDescent="0.3">
      <c r="A111" s="20" t="s">
        <v>188</v>
      </c>
      <c r="B111" s="46" t="s">
        <v>190</v>
      </c>
      <c r="E111" s="20" t="s">
        <v>188</v>
      </c>
      <c r="F111" s="46" t="s">
        <v>190</v>
      </c>
    </row>
  </sheetData>
  <hyperlinks>
    <hyperlink ref="B7" r:id="rId1" display="https://www.moneycontrol.com/india/stockpricequote/computerssoftware/tataconsultancyservices/TCS" xr:uid="{00000000-0004-0000-0100-000000000000}"/>
    <hyperlink ref="B8" r:id="rId2" display="https://www.moneycontrol.com/india/stockpricequote/refineries/relianceindustries/RI" xr:uid="{00000000-0004-0000-0100-000001000000}"/>
    <hyperlink ref="B9" r:id="rId3" display="https://www.moneycontrol.com/india/stockpricequote/financehousing/housingdevelopmentfinancecorporation/HDF" xr:uid="{00000000-0004-0000-0100-000002000000}"/>
    <hyperlink ref="B10" r:id="rId4" display="https://www.moneycontrol.com/india/stockpricequote/computerssoftware/infosys/IT" xr:uid="{00000000-0004-0000-0100-000003000000}"/>
    <hyperlink ref="B11" r:id="rId5" display="https://www.moneycontrol.com/india/stockpricequote/cigarettes/itc/ITC" xr:uid="{00000000-0004-0000-0100-000004000000}"/>
    <hyperlink ref="B12" r:id="rId6" display="https://www.moneycontrol.com/india/stockpricequote/banksprivatesector/hdfcbank/HDF01" xr:uid="{00000000-0004-0000-0100-000005000000}"/>
    <hyperlink ref="B13" r:id="rId7" display="https://www.moneycontrol.com/india/stockpricequote/oildrillingandexploration/oilnaturalgascorporation/ONG" xr:uid="{00000000-0004-0000-0100-000006000000}"/>
    <hyperlink ref="B14" r:id="rId8" display="https://www.moneycontrol.com/india/stockpricequote/miningminerals/coalindia/CI11" xr:uid="{00000000-0004-0000-0100-000007000000}"/>
    <hyperlink ref="B15" r:id="rId9" display="https://www.moneycontrol.com/india/stockpricequote/powergenerationdistribution/powergridcorporationindia/PGC" xr:uid="{00000000-0004-0000-0100-000008000000}"/>
    <hyperlink ref="B16" r:id="rId10" display="https://www.moneycontrol.com/india/stockpricequote/powergenerationdistribution/ntpc/NTP" xr:uid="{00000000-0004-0000-0100-000009000000}"/>
    <hyperlink ref="B17" r:id="rId11" display="https://www.moneycontrol.com/india/stockpricequote/computerssoftware/hcltechnologies/HCL02" xr:uid="{00000000-0004-0000-0100-00000A000000}"/>
    <hyperlink ref="B18" r:id="rId12" display="https://www.moneycontrol.com/india/stockpricequote/computerssoftware/wipro/W" xr:uid="{00000000-0004-0000-0100-00000B000000}"/>
    <hyperlink ref="B19" r:id="rId13" display="https://www.moneycontrol.com/india/stockpricequote/edibleoilssolventextraction/ruchisoyaindustries/RSI" xr:uid="{00000000-0004-0000-0100-00000C000000}"/>
    <hyperlink ref="B20" r:id="rId14" display="https://www.moneycontrol.com/india/stockpricequote/chemicals/tatachemicals/TC" xr:uid="{00000000-0004-0000-0100-00000D000000}"/>
    <hyperlink ref="B21" r:id="rId15" display="https://www.moneycontrol.com/india/stockpricequote/metalsnonferrous/hindustanzinc/HZ" xr:uid="{00000000-0004-0000-0100-00000E000000}"/>
    <hyperlink ref="B22" r:id="rId16" display="https://www.moneycontrol.com/india/stockpricequote/steellarge/tatasteel/TIS" xr:uid="{00000000-0004-0000-0100-00000F000000}"/>
    <hyperlink ref="B23" r:id="rId17" display="https://www.moneycontrol.com/india/stockpricequote/personalcare/hindustanunilever/HU" xr:uid="{00000000-0004-0000-0100-000010000000}"/>
    <hyperlink ref="B24" r:id="rId18" display="https://www.moneycontrol.com/india/stockpricequote/diversified/larsentoubro/LT" xr:uid="{00000000-0004-0000-0100-000011000000}"/>
    <hyperlink ref="B25" r:id="rId19" display="https://www.moneycontrol.com/india/stockpricequote/oildrillingandexploration/gailindia/GAI" xr:uid="{00000000-0004-0000-0100-000012000000}"/>
    <hyperlink ref="B26" r:id="rId20" display="https://www.moneycontrol.com/india/stockpricequote/financetermlendinginstitutions/powerfinancecorporation/PFC02" xr:uid="{00000000-0004-0000-0100-000013000000}"/>
    <hyperlink ref="B27" r:id="rId21" display="https://www.moneycontrol.com/india/stockpricequote/autocarsjeeps/marutisuzukiindia/MS24" xr:uid="{00000000-0004-0000-0100-000014000000}"/>
    <hyperlink ref="B28" r:id="rId22" display="https://www.moneycontrol.com/india/stockpricequote/cementmajor/ultratechcement/UTC01" xr:uid="{00000000-0004-0000-0100-000015000000}"/>
    <hyperlink ref="B29" r:id="rId23" display="https://www.moneycontrol.com/india/stockpricequote/steellarge/jswsteel/JSW01" xr:uid="{00000000-0004-0000-0100-000016000000}"/>
    <hyperlink ref="B30" r:id="rId24" display="https://www.moneycontrol.com/india/stockpricequote/auto23wheelers/bajajauto/BA10" xr:uid="{00000000-0004-0000-0100-000017000000}"/>
    <hyperlink ref="B31" r:id="rId25" display="https://www.moneycontrol.com/india/stockpricequote/financetermlendinginstitutions/ruralelectrificationcorporation/REC02" xr:uid="{00000000-0004-0000-0100-000018000000}"/>
    <hyperlink ref="B32" r:id="rId26" display="https://www.moneycontrol.com/india/stockpricequote/financeleasinghirepurchase/bajajfinance/BAF" xr:uid="{00000000-0004-0000-0100-000019000000}"/>
    <hyperlink ref="B33" r:id="rId27" display="https://www.moneycontrol.com/india/stockpricequote/computerssoftware/techmahindra/TM4" xr:uid="{00000000-0004-0000-0100-00001A000000}"/>
    <hyperlink ref="B34" r:id="rId28" display="https://www.moneycontrol.com/india/stockpricequote/banksprivatesector/kotakmahindrabank/KMB" xr:uid="{00000000-0004-0000-0100-00001B000000}"/>
    <hyperlink ref="B35" r:id="rId29" display="https://www.moneycontrol.com/india/stockpricequote/auto23wheelers/herohondamotors/HHM" xr:uid="{00000000-0004-0000-0100-00001C000000}"/>
    <hyperlink ref="B36" r:id="rId30" display="https://www.moneycontrol.com/india/stockpricequote/miningminerals/nmdc/NMD02" xr:uid="{00000000-0004-0000-0100-00001D000000}"/>
    <hyperlink ref="B37" r:id="rId31" display="https://www.moneycontrol.com/india/stockpricequote/pharmaceuticals/sunpharmaceuticalindustries/SPI" xr:uid="{00000000-0004-0000-0100-00001E000000}"/>
    <hyperlink ref="B38" r:id="rId32" display="https://www.moneycontrol.com/india/stockpricequote/financeinvestments/muthootfinance/MF10" xr:uid="{00000000-0004-0000-0100-00001F000000}"/>
    <hyperlink ref="B39" r:id="rId33" display="https://www.moneycontrol.com/india/stockpricequote/powergenerationdistribution/nhpc/N07" xr:uid="{00000000-0004-0000-0100-000020000000}"/>
    <hyperlink ref="B40" r:id="rId34" display="https://www.moneycontrol.com/india/stockpricequote/pharmaceuticals/drreddyslaboratories/DRL" xr:uid="{00000000-0004-0000-0100-000021000000}"/>
    <hyperlink ref="B41" r:id="rId35" display="https://www.moneycontrol.com/india/stockpricequote/diversified/hindustanaeronauticsltd/HAL" xr:uid="{00000000-0004-0000-0100-000022000000}"/>
    <hyperlink ref="B42" r:id="rId36" display="https://www.moneycontrol.com/india/stockpricequote/telecommunicationsservice/reliancecommunications/RC13" xr:uid="{00000000-0004-0000-0100-000023000000}"/>
    <hyperlink ref="B43" r:id="rId37" display="https://www.moneycontrol.com/india/stockpricequote/oildrillingandexploration/petronetlngltd/PLN" xr:uid="{00000000-0004-0000-0100-000024000000}"/>
    <hyperlink ref="B44" r:id="rId38" display="https://www.moneycontrol.com/india/stockpricequote/refineries/bharatpetroleumcorporation/BPC" xr:uid="{00000000-0004-0000-0100-000025000000}"/>
    <hyperlink ref="B45" r:id="rId39" display="https://www.moneycontrol.com/india/stockpricequote/paintsvarnishes/asianpaints/AP31" xr:uid="{00000000-0004-0000-0100-000026000000}"/>
    <hyperlink ref="B46" r:id="rId40" display="https://www.moneycontrol.com/india/stockpricequote/refineries/hindustanpetroleumcorporation/HPC" xr:uid="{00000000-0004-0000-0100-000027000000}"/>
    <hyperlink ref="B47" r:id="rId41" display="https://www.moneycontrol.com/india/stockpricequote/oildrillingandexploration/oilindia/OI13" xr:uid="{00000000-0004-0000-0100-000028000000}"/>
    <hyperlink ref="B48" r:id="rId42" display="https://www.moneycontrol.com/india/stockpricequote/financeleasinghirepurchase/shriramtransportfinancecorporation/STF" xr:uid="{00000000-0004-0000-0100-000029000000}"/>
    <hyperlink ref="B49" r:id="rId43" display="https://www.moneycontrol.com/india/stockpricequote/financehousing/lichousingfinance/LIC" xr:uid="{00000000-0004-0000-0100-00002A000000}"/>
    <hyperlink ref="B50" r:id="rId44" display="https://www.moneycontrol.com/india/stockpricequote/pharmaceuticals/cipla/C" xr:uid="{00000000-0004-0000-0100-00002B000000}"/>
    <hyperlink ref="B51" r:id="rId45" display="https://www.moneycontrol.com/india/stockpricequote/textilesweaving/alokindustries/AI54" xr:uid="{00000000-0004-0000-0100-00002C000000}"/>
    <hyperlink ref="B52" r:id="rId46" display="https://www.moneycontrol.com/india/stockpricequote/constructioncontractingrealestate/dlf/D04" xr:uid="{00000000-0004-0000-0100-00002D000000}"/>
    <hyperlink ref="B53" r:id="rId47" display="https://www.moneycontrol.com/india/stockpricequote/steellarge/steelauthorityindia/SAI" xr:uid="{00000000-0004-0000-0100-00002E000000}"/>
    <hyperlink ref="B54" r:id="rId48" display="https://www.moneycontrol.com/india/stockpricequote/financehousing/indiabullshousingfinance/IHF01" xr:uid="{00000000-0004-0000-0100-00002F000000}"/>
    <hyperlink ref="B55" r:id="rId49" display="https://www.moneycontrol.com/india/stockpricequote/foodprocessing/nestleindia/NI" xr:uid="{00000000-0004-0000-0100-000030000000}"/>
    <hyperlink ref="B56" r:id="rId50" display="https://www.moneycontrol.com/india/stockpricequote/engineering/mundraportspecialeconomiczone/MPS" xr:uid="{00000000-0004-0000-0100-000031000000}"/>
    <hyperlink ref="B57" r:id="rId51" display="https://www.moneycontrol.com/india/stockpricequote/autolcvshcvs/eichermotors/EM" xr:uid="{00000000-0004-0000-0100-000032000000}"/>
    <hyperlink ref="B58" r:id="rId52" display="https://www.moneycontrol.com/india/stockpricequote/powergenerationdistribution/indiabullspower/IP09" xr:uid="{00000000-0004-0000-0100-000033000000}"/>
    <hyperlink ref="B59" r:id="rId53" display="https://www.moneycontrol.com/india/stockpricequote/pharmaceuticals/aurobindopharma/AP" xr:uid="{00000000-0004-0000-0100-000034000000}"/>
    <hyperlink ref="B60" r:id="rId54" display="https://www.moneycontrol.com/india/stockpricequote/financeinvestments/bajajholdingsinvestment/BHI" xr:uid="{00000000-0004-0000-0100-000035000000}"/>
    <hyperlink ref="B61" r:id="rId55" display="https://www.moneycontrol.com/india/stockpricequote/electricals/bharatelectronics/BE03" xr:uid="{00000000-0004-0000-0100-000036000000}"/>
    <hyperlink ref="B62" r:id="rId56" display="https://www.moneycontrol.com/india/stockpricequote/telecommunicationsequipment/bhartiinfratel/BI14" xr:uid="{00000000-0004-0000-0100-000037000000}"/>
    <hyperlink ref="B63" r:id="rId57" display="https://www.moneycontrol.com/india/stockpricequote/constructioncontractingrealestate/housingurbandevelopmentcorporation/HUD" xr:uid="{00000000-0004-0000-0100-000038000000}"/>
    <hyperlink ref="B64" r:id="rId58" display="https://www.moneycontrol.com/india/stockpricequote/mediaentertainment/zeeentertainmententerprises/ZEE" xr:uid="{00000000-0004-0000-0100-000039000000}"/>
    <hyperlink ref="B65" r:id="rId59" display="https://www.moneycontrol.com/india/stockpricequote/powergenerationdistribution/sjvn/S11" xr:uid="{00000000-0004-0000-0100-00003A000000}"/>
    <hyperlink ref="B66" r:id="rId60" display="https://www.moneycontrol.com/india/stockpricequote/computerssoftware/oraclefinancialservicessoftware/OFS01" xr:uid="{00000000-0004-0000-0100-00003B000000}"/>
    <hyperlink ref="B67" r:id="rId61" display="https://www.moneycontrol.com/india/stockpricequote/cementmajor/shreecements/SC12" xr:uid="{00000000-0004-0000-0100-00003C000000}"/>
    <hyperlink ref="B68" r:id="rId62" display="https://www.moneycontrol.com/india/stockpricequote/computerssoftware/larsentoubroinfotech/LI12" xr:uid="{00000000-0004-0000-0100-00003D000000}"/>
    <hyperlink ref="B69" r:id="rId63" display="https://www.moneycontrol.com/india/stockpricequote/cementmajor/ambujacements/AC18" xr:uid="{00000000-0004-0000-0100-00003E000000}"/>
    <hyperlink ref="B70" r:id="rId64" display="https://www.moneycontrol.com/india/stockpricequote/miscellaneous/titanindustries/TI01" xr:uid="{00000000-0004-0000-0100-00003F000000}"/>
    <hyperlink ref="B71" r:id="rId65" display="https://www.moneycontrol.com/india/stockpricequote/foodprocessing/britanniaindustries/BI" xr:uid="{00000000-0004-0000-0100-000040000000}"/>
    <hyperlink ref="B72" r:id="rId66" display="https://www.moneycontrol.com/india/stockpricequote/diversified/sbilifeinsurancecompany/SLI03" xr:uid="{00000000-0004-0000-0100-000041000000}"/>
    <hyperlink ref="B73" r:id="rId67" display="https://www.moneycontrol.com/india/stockpricequote/steelmediumsmall/novaironandsteel/NIA" xr:uid="{00000000-0004-0000-0100-000042000000}"/>
    <hyperlink ref="B74" r:id="rId68" display="https://www.moneycontrol.com/india/stockpricequote/powergenerationdistribution/neyvelilignitecorporation/NLC" xr:uid="{00000000-0004-0000-0100-000043000000}"/>
    <hyperlink ref="B75" r:id="rId69" display="https://www.moneycontrol.com/india/stockpricequote/pharmaceuticals/cadilahealthcare/CHC" xr:uid="{00000000-0004-0000-0100-000044000000}"/>
    <hyperlink ref="B76" r:id="rId70" display="https://www.moneycontrol.com/india/stockpricequote/tyres/mrf/MRF" xr:uid="{00000000-0004-0000-0100-000045000000}"/>
    <hyperlink ref="B77" r:id="rId71" display="https://www.moneycontrol.com/india/stockpricequote/pharmaceuticals/divislaboratories/DL03" xr:uid="{00000000-0004-0000-0100-000046000000}"/>
    <hyperlink ref="B78" r:id="rId72" display="https://www.moneycontrol.com/india/stockpricequote/mediaentertainment/suntvnetwork/STN01" xr:uid="{00000000-0004-0000-0100-000047000000}"/>
    <hyperlink ref="B79" r:id="rId73" display="https://www.moneycontrol.com/india/stockpricequote/computerssoftwaretraining/niit/NII" xr:uid="{00000000-0004-0000-0100-000048000000}"/>
    <hyperlink ref="B80" r:id="rId74" display="https://www.moneycontrol.com/india/stockpricequote/cementmajor/acc/ACC06" xr:uid="{00000000-0004-0000-0100-000049000000}"/>
    <hyperlink ref="B81" r:id="rId75" display="https://www.moneycontrol.com/india/stockpricequote/pharmaceuticals/glenmarkpharma/GP08" xr:uid="{00000000-0004-0000-0100-00004A000000}"/>
    <hyperlink ref="B82" r:id="rId76" display="https://www.moneycontrol.com/india/stockpricequote/retail/avenuesupermarts/AS19" xr:uid="{00000000-0004-0000-0100-00004B000000}"/>
    <hyperlink ref="B83" r:id="rId77" display="https://www.moneycontrol.com/india/stockpricequote/autocarsjeeps/mahindramahindra/MM" xr:uid="{00000000-0004-0000-0100-00004C000000}"/>
    <hyperlink ref="B84" r:id="rId78" display="https://www.moneycontrol.com/india/stockpricequote/refineries/indianoilcorporation/IOC" xr:uid="{00000000-0004-0000-0100-00004D000000}"/>
    <hyperlink ref="B85" r:id="rId79" display="https://www.moneycontrol.com/india/stockpricequote/miscellaneous/hdfclifeinsurancecompanylimited/HSL01" xr:uid="{00000000-0004-0000-0100-00004E000000}"/>
    <hyperlink ref="B86" r:id="rId80" display="https://www.moneycontrol.com/india/stockpricequote/chemicals/gujaratfluorochemicals/GF07" xr:uid="{00000000-0004-0000-0100-00004F000000}"/>
    <hyperlink ref="B87" r:id="rId81" display="https://www.moneycontrol.com/india/stockpricequote/diversified/grasimindustries/GI01" xr:uid="{00000000-0004-0000-0100-000050000000}"/>
    <hyperlink ref="B88" r:id="rId82" display="https://www.moneycontrol.com/india/stockpricequote/pharmaceuticals/alkemlaboratories/AL05" xr:uid="{00000000-0004-0000-0100-000051000000}"/>
    <hyperlink ref="B89" r:id="rId83" display="https://www.moneycontrol.com/india/stockpricequote/financeinvestments/hdfcassetmanagementcompany/HAM02" xr:uid="{00000000-0004-0000-0100-000052000000}"/>
    <hyperlink ref="B90" r:id="rId84" display="https://www.moneycontrol.com/india/stockpricequote/sbicardspaymentservices/sbicardspaymentservices/SCP02" xr:uid="{00000000-0004-0000-0100-000053000000}"/>
    <hyperlink ref="B91" r:id="rId85" display="https://www.moneycontrol.com/india/stockpricequote/powergenerationdistribution/torrentpower/TP14" xr:uid="{00000000-0004-0000-0100-000054000000}"/>
    <hyperlink ref="B92" r:id="rId86" display="https://www.moneycontrol.com/india/stockpricequote/financeleasinghirepurchase/manappuramgeneralfinanceleasing/MGF01" xr:uid="{00000000-0004-0000-0100-000055000000}"/>
    <hyperlink ref="B93" r:id="rId87" display="https://www.moneycontrol.com/india/stockpricequote/fertilisers/chambalfertiliserschemicals/CFC" xr:uid="{00000000-0004-0000-0100-000056000000}"/>
    <hyperlink ref="B94" r:id="rId88" display="https://www.moneycontrol.com/india/stockpricequote/banksprivatesector/bandhanbank/BB09" xr:uid="{00000000-0004-0000-0100-000057000000}"/>
    <hyperlink ref="B95" r:id="rId89" display="https://www.moneycontrol.com/india/stockpricequote/computerssoftware/mphasis/MB02" xr:uid="{00000000-0004-0000-0100-000058000000}"/>
    <hyperlink ref="B96" r:id="rId90" display="https://www.moneycontrol.com/india/stockpricequote/diversified/icicilombardgeneralinsurancecompany/ILG" xr:uid="{00000000-0004-0000-0100-000059000000}"/>
    <hyperlink ref="B97" r:id="rId91" display="https://www.moneycontrol.com/india/stockpricequote/oildrillingandexploration/gujaratgascompany/GGC" xr:uid="{00000000-0004-0000-0100-00005A000000}"/>
    <hyperlink ref="B98" r:id="rId92" display="https://www.moneycontrol.com/india/stockpricequote/personalcare/godrejconsumerproducts/GCP" xr:uid="{00000000-0004-0000-0100-00005B000000}"/>
    <hyperlink ref="B99" r:id="rId93" display="https://www.moneycontrol.com/india/stockpricequote/personalcare/daburindia/DI" xr:uid="{00000000-0004-0000-0100-00005C000000}"/>
    <hyperlink ref="B100" r:id="rId94" display="https://www.moneycontrol.com/india/stockpricequote/oildrillingandexploration/indraprasthagas/IG04" xr:uid="{00000000-0004-0000-0100-00005D000000}"/>
    <hyperlink ref="B101" r:id="rId95" display="https://www.moneycontrol.com/india/stockpricequote/oildrillingandexploration/gujaratstatepetronet/GSP02" xr:uid="{00000000-0004-0000-0100-00005E000000}"/>
    <hyperlink ref="B102" r:id="rId96" display="https://www.moneycontrol.com/india/stockpricequote/chemicals/pidiliteindustries/PI11" xr:uid="{00000000-0004-0000-0100-00005F000000}"/>
    <hyperlink ref="B103" r:id="rId97" display="https://www.moneycontrol.com/india/stockpricequote/telecommunicationsequipment/siemens/S" xr:uid="{00000000-0004-0000-0100-000060000000}"/>
    <hyperlink ref="B104" r:id="rId98" display="https://www.moneycontrol.com/india/stockpricequote/financegeneral/iciciprudentiallifeinsurancecompany/IPL01" xr:uid="{00000000-0004-0000-0100-000061000000}"/>
    <hyperlink ref="B105" r:id="rId99" display="https://www.moneycontrol.com/india/stockpricequote/fertilisers/coromandelinternational/CI45" xr:uid="{00000000-0004-0000-0100-000062000000}"/>
    <hyperlink ref="B106" r:id="rId100" display="https://www.moneycontrol.com/india/stockpricequote/financeleasinghirepurchase/cholamandalaminvestmentfinancecompany/CDB" xr:uid="{00000000-0004-0000-0100-000063000000}"/>
    <hyperlink ref="F7" r:id="rId101" display="https://www.moneycontrol.com/india/stockpricequote/refineries/indianoilcorporation/IOC" xr:uid="{00000000-0004-0000-0100-000064000000}"/>
    <hyperlink ref="F8" r:id="rId102" display="https://www.moneycontrol.com/india/stockpricequote/refineries/relianceindustries/RI" xr:uid="{00000000-0004-0000-0100-000065000000}"/>
    <hyperlink ref="F9" r:id="rId103" display="https://www.moneycontrol.com/india/stockpricequote/refineries/bharatpetroleumcorporation/BPC" xr:uid="{00000000-0004-0000-0100-000066000000}"/>
    <hyperlink ref="F10" r:id="rId104" display="https://www.moneycontrol.com/india/stockpricequote/refineries/hindustanpetroleumcorporation/HPC" xr:uid="{00000000-0004-0000-0100-000067000000}"/>
    <hyperlink ref="F11" r:id="rId105" display="https://www.moneycontrol.com/india/stockpricequote/bankspublicsector/statebankindia/SBI" xr:uid="{00000000-0004-0000-0100-000068000000}"/>
    <hyperlink ref="F12" r:id="rId106" display="https://www.moneycontrol.com/india/stockpricequote/computerssoftware/tataconsultancyservices/TCS" xr:uid="{00000000-0004-0000-0100-000069000000}"/>
    <hyperlink ref="F13" r:id="rId107" display="https://www.moneycontrol.com/india/stockpricequote/banksprivatesector/hdfcbank/HDF01" xr:uid="{00000000-0004-0000-0100-00006A000000}"/>
    <hyperlink ref="F14" r:id="rId108" display="https://www.moneycontrol.com/india/stockpricequote/powergenerationdistribution/ntpc/NTP" xr:uid="{00000000-0004-0000-0100-00006B000000}"/>
    <hyperlink ref="F15" r:id="rId109" display="https://www.moneycontrol.com/india/stockpricequote/oildrillingandexploration/oilnaturalgascorporation/ONG" xr:uid="{00000000-0004-0000-0100-00006C000000}"/>
    <hyperlink ref="F16" r:id="rId110" display="https://www.moneycontrol.com/india/stockpricequote/infrastructuregeneral/larsentoubro/LT" xr:uid="{00000000-0004-0000-0100-00006D000000}"/>
    <hyperlink ref="F17" r:id="rId111" display="https://www.moneycontrol.com/india/stockpricequote/computerssoftware/infosys/IT" xr:uid="{00000000-0004-0000-0100-00006E000000}"/>
    <hyperlink ref="F18" r:id="rId112" display="https://www.moneycontrol.com/india/stockpricequote/autocarsjeeps/marutisuzukiindia/MS24" xr:uid="{00000000-0004-0000-0100-00006F000000}"/>
    <hyperlink ref="F19" r:id="rId113" display="https://www.moneycontrol.com/india/stockpricequote/oildrillingandexploration/gailindia/GAI" xr:uid="{00000000-0004-0000-0100-000070000000}"/>
    <hyperlink ref="F20" r:id="rId114" display="https://www.moneycontrol.com/india/stockpricequote/steellarge/steelauthorityindia/SAI" xr:uid="{00000000-0004-0000-0100-000071000000}"/>
    <hyperlink ref="F21" r:id="rId115" display="https://www.moneycontrol.com/india/stockpricequote/steellarge/jswsteel/JSW01" xr:uid="{00000000-0004-0000-0100-000072000000}"/>
    <hyperlink ref="F22" r:id="rId116" display="https://www.moneycontrol.com/india/stockpricequote/banksprivatesector/icicibank/ICI02" xr:uid="{00000000-0004-0000-0100-000073000000}"/>
    <hyperlink ref="F23" r:id="rId117" display="https://www.moneycontrol.com/india/stockpricequote/refineries/mangalorerefinerypetrochemicals/MRP" xr:uid="{00000000-0004-0000-0100-000074000000}"/>
    <hyperlink ref="F24" r:id="rId118" display="https://www.moneycontrol.com/india/stockpricequote/steellarge/tatasteel/TIS" xr:uid="{00000000-0004-0000-0100-000075000000}"/>
    <hyperlink ref="F25" r:id="rId119" display="https://www.moneycontrol.com/india/stockpricequote/financehousing/housingdevelopmentfinancecorporation/HDF" xr:uid="{00000000-0004-0000-0100-000076000000}"/>
    <hyperlink ref="F26" r:id="rId120" display="https://www.moneycontrol.com/india/stockpricequote/banksprivatesector/axisbank/AB16" xr:uid="{00000000-0004-0000-0100-000077000000}"/>
    <hyperlink ref="F27" r:id="rId121" display="https://www.moneycontrol.com/india/stockpricequote/telecommunicationsservice/bhartiairtel/BA08" xr:uid="{00000000-0004-0000-0100-000078000000}"/>
    <hyperlink ref="F28" r:id="rId122" display="https://www.moneycontrol.com/india/stockpricequote/bankspublicsector/punjabnationalbank/PNB05" xr:uid="{00000000-0004-0000-0100-000079000000}"/>
    <hyperlink ref="F29" r:id="rId123" display="https://www.moneycontrol.com/india/stockpricequote/computerssoftware/wipro/W" xr:uid="{00000000-0004-0000-0100-00007A000000}"/>
    <hyperlink ref="F30" r:id="rId124" display="https://www.moneycontrol.com/india/stockpricequote/bankspublicsector/bankofbaroda/BOB" xr:uid="{00000000-0004-0000-0100-00007B000000}"/>
    <hyperlink ref="F31" r:id="rId125" display="https://www.moneycontrol.com/india/stockpricequote/diamondcuttingjewellerypreciousmetals/rajeshexports/RE07" xr:uid="{00000000-0004-0000-0100-00007C000000}"/>
    <hyperlink ref="F32" r:id="rId126" display="https://www.moneycontrol.com/india/stockpricequote/bankspublicsector/canarabank/CB06" xr:uid="{00000000-0004-0000-0100-00007D000000}"/>
    <hyperlink ref="F33" r:id="rId127" display="https://www.moneycontrol.com/india/stockpricequote/cigarettes/itc/ITC" xr:uid="{00000000-0004-0000-0100-00007E000000}"/>
    <hyperlink ref="F34" r:id="rId128" display="https://www.moneycontrol.com/india/stockpricequote/autocarsjeeps/mahindramahindra/MM" xr:uid="{00000000-0004-0000-0100-00007F000000}"/>
    <hyperlink ref="F35" r:id="rId129" display="https://www.moneycontrol.com/india/stockpricequote/telecommunicationsservice/vodafoneidealimited/IC8" xr:uid="{00000000-0004-0000-0100-000080000000}"/>
    <hyperlink ref="F36" r:id="rId130" display="https://www.moneycontrol.com/india/stockpricequote/miscellaneous/tatamotorsltddvr/TATAM57000" xr:uid="{00000000-0004-0000-0100-000081000000}"/>
    <hyperlink ref="F37" r:id="rId131" display="https://www.moneycontrol.com/india/stockpricequote/autolcvshcvs/tatamotors/TM03" xr:uid="{00000000-0004-0000-0100-000082000000}"/>
    <hyperlink ref="F38" r:id="rId132" display="https://www.moneycontrol.com/india/stockpricequote/bankspublicsector/bankofindia/BOI" xr:uid="{00000000-0004-0000-0100-000083000000}"/>
    <hyperlink ref="F39" r:id="rId133" display="https://www.moneycontrol.com/india/stockpricequote/cementmajor/ultratechcement/UTC01" xr:uid="{00000000-0004-0000-0100-000084000000}"/>
    <hyperlink ref="F40" r:id="rId134" display="https://www.moneycontrol.com/india/stockpricequote/aluminium/hindalcoindustries/HI" xr:uid="{00000000-0004-0000-0100-000085000000}"/>
    <hyperlink ref="F41" r:id="rId135" display="https://www.moneycontrol.com/india/stockpricequote/personalcare/hindustanunilever/HU" xr:uid="{00000000-0004-0000-0100-000086000000}"/>
    <hyperlink ref="F42" r:id="rId136" display="https://www.moneycontrol.com/india/stockpricequote/refineries/chennaipetroleumcorporation/CPC02" xr:uid="{00000000-0004-0000-0100-000087000000}"/>
    <hyperlink ref="F43" r:id="rId137" display="https://www.moneycontrol.com/india/stockpricequote/powergenerationdistribution/powergridcorporationindia/PGC" xr:uid="{00000000-0004-0000-0100-000088000000}"/>
    <hyperlink ref="F44" r:id="rId138" display="https://www.moneycontrol.com/india/stockpricequote/miningminerals/vedanta/SG" xr:uid="{00000000-0004-0000-0100-000089000000}"/>
    <hyperlink ref="F45" r:id="rId139" display="https://www.moneycontrol.com/india/stockpricequote/transportlogistics/interglobeaviation/IA04" xr:uid="{00000000-0004-0000-0100-00008A000000}"/>
    <hyperlink ref="F46" r:id="rId140" display="https://www.moneycontrol.com/india/stockpricequote/oildrillingandexploration/petronetlng/PLN" xr:uid="{00000000-0004-0000-0100-00008B000000}"/>
    <hyperlink ref="F47" r:id="rId141" display="https://www.moneycontrol.com/india/stockpricequote/bankspublicsector/unionbankindia/UBI01" xr:uid="{00000000-0004-0000-0100-00008C000000}"/>
    <hyperlink ref="F48" r:id="rId142" display="https://www.moneycontrol.com/india/stockpricequote/financetermlendinginstitutions/powerfinancecorporation/PFC02" xr:uid="{00000000-0004-0000-0100-00008D000000}"/>
    <hyperlink ref="F49" r:id="rId143" display="https://www.moneycontrol.com/india/stockpricequote/computerssoftware/hcltechnologies/HCL02" xr:uid="{00000000-0004-0000-0100-00008E000000}"/>
    <hyperlink ref="F50" r:id="rId144" display="https://www.moneycontrol.com/india/stockpricequote/auto23wheelers/bajajauto/BA10" xr:uid="{00000000-0004-0000-0100-00008F000000}"/>
    <hyperlink ref="F51" r:id="rId145" display="https://www.moneycontrol.com/india/stockpricequote/financetermlendinginstitutions/rec/REC02" xr:uid="{00000000-0004-0000-0100-000090000000}"/>
    <hyperlink ref="F52" r:id="rId146" display="https://www.moneycontrol.com/india/stockpricequote/banksprivatesector/yesbank/YB" xr:uid="{00000000-0004-0000-0100-000091000000}"/>
    <hyperlink ref="F53" r:id="rId147" display="https://www.moneycontrol.com/india/stockpricequote/computerssoftware/techmahindra/TM4" xr:uid="{00000000-0004-0000-0100-000092000000}"/>
    <hyperlink ref="F54" r:id="rId148" display="https://www.moneycontrol.com/india/stockpricequote/trading/mmtc/MMT" xr:uid="{00000000-0004-0000-0100-000093000000}"/>
    <hyperlink ref="F55" r:id="rId149" display="https://www.moneycontrol.com/india/stockpricequote/auto23wheelers/heromotocorp/HHM" xr:uid="{00000000-0004-0000-0100-000094000000}"/>
    <hyperlink ref="F56" r:id="rId150" display="https://www.moneycontrol.com/india/stockpricequote/steelspongeiron/jindalsteelpower/JSP" xr:uid="{00000000-0004-0000-0100-000095000000}"/>
    <hyperlink ref="F57" r:id="rId151" display="https://www.moneycontrol.com/india/stockpricequote/retail/avenuesupermarts/AS19" xr:uid="{00000000-0004-0000-0100-000096000000}"/>
    <hyperlink ref="F58" r:id="rId152" display="https://www.moneycontrol.com/india/stockpricequote/banksprivatesector/kotakmahindrabank/KMB" xr:uid="{00000000-0004-0000-0100-000097000000}"/>
    <hyperlink ref="F59" r:id="rId153" display="https://www.moneycontrol.com/india/stockpricequote/financeleasinghirepurchase/bajajfinance/BAF" xr:uid="{00000000-0004-0000-0100-000098000000}"/>
    <hyperlink ref="F60" r:id="rId154" display="https://www.moneycontrol.com/india/stockpricequote/bankspublicsector/centralbankindia/CBO01" xr:uid="{00000000-0004-0000-0100-000099000000}"/>
    <hyperlink ref="F61" r:id="rId155" display="https://www.moneycontrol.com/india/stockpricequote/banksprivatesector/indusindbank/IIB" xr:uid="{00000000-0004-0000-0100-00009A000000}"/>
    <hyperlink ref="F62" r:id="rId156" display="https://www.moneycontrol.com/india/stockpricequote/bankspublicsector/idbibank/IDB05" xr:uid="{00000000-0004-0000-0100-00009B000000}"/>
    <hyperlink ref="F63" r:id="rId157" display="https://www.moneycontrol.com/india/stockpricequote/diversified/hindustanaeronauticsltd/HAL" xr:uid="{00000000-0004-0000-0100-00009C000000}"/>
    <hyperlink ref="F64" r:id="rId158" display="https://www.moneycontrol.com/india/stockpricequote/infrastructuregeneral/bharatheavyelectricals/BHE" xr:uid="{00000000-0004-0000-0100-00009D000000}"/>
    <hyperlink ref="F65" r:id="rId159" display="https://www.moneycontrol.com/india/stockpricequote/retail/futureretail/FR" xr:uid="{00000000-0004-0000-0100-00009E000000}"/>
    <hyperlink ref="F66" r:id="rId160" display="https://www.moneycontrol.com/india/stockpricequote/miscellaneous/titancompany/TI01" xr:uid="{00000000-0004-0000-0100-00009F000000}"/>
    <hyperlink ref="F67" r:id="rId161" display="https://www.moneycontrol.com/india/stockpricequote/financehousing/lichousingfinance/LIC" xr:uid="{00000000-0004-0000-0100-0000A0000000}"/>
    <hyperlink ref="F68" r:id="rId162" display="https://www.moneycontrol.com/india/stockpricequote/bankspublicsector/indianbank/IB04" xr:uid="{00000000-0004-0000-0100-0000A1000000}"/>
    <hyperlink ref="F69" r:id="rId163" display="https://www.moneycontrol.com/india/stockpricequote/computershardware/redingtonindia/RI37" xr:uid="{00000000-0004-0000-0100-0000A2000000}"/>
    <hyperlink ref="F70" r:id="rId164" display="https://www.moneycontrol.com/india/stockpricequote/diversified/grasimindustries/GI01" xr:uid="{00000000-0004-0000-0100-0000A3000000}"/>
    <hyperlink ref="F71" r:id="rId165" display="https://www.moneycontrol.com/india/stockpricequote/metalsnonferrous/hindustanzinc/HZ" xr:uid="{00000000-0004-0000-0100-0000A4000000}"/>
    <hyperlink ref="F72" r:id="rId166" display="https://www.moneycontrol.com/india/stockpricequote/steelcrhrstrips/tatasteelbsllimited/BS14" xr:uid="{00000000-0004-0000-0100-0000A5000000}"/>
    <hyperlink ref="F73" r:id="rId167" display="https://www.moneycontrol.com/india/stockpricequote/bankspublicsector/indianoverseasbank/IOB" xr:uid="{00000000-0004-0000-0100-0000A6000000}"/>
    <hyperlink ref="F74" r:id="rId168" display="https://www.moneycontrol.com/india/stockpricequote/autolcvshcvs/ashokleyland/AL" xr:uid="{00000000-0004-0000-0100-0000A7000000}"/>
    <hyperlink ref="F75" r:id="rId169" display="https://www.moneycontrol.com/india/stockpricequote/paintsvarnishes/asianpaints/AP31" xr:uid="{00000000-0004-0000-0100-0000A8000000}"/>
    <hyperlink ref="F76" r:id="rId170" display="https://www.moneycontrol.com/india/stockpricequote/financeleasinghirepurchase/shriramtransportfinancecorporation/STF" xr:uid="{00000000-0004-0000-0100-0000A9000000}"/>
    <hyperlink ref="F77" r:id="rId171" display="https://www.moneycontrol.com/india/stockpricequote/trading/ptcindia/PTC02" xr:uid="{00000000-0004-0000-0100-0000AA000000}"/>
    <hyperlink ref="F78" r:id="rId172" display="https://www.moneycontrol.com/india/stockpricequote/auto23wheelers/tvsmotorcompany/TVS" xr:uid="{00000000-0004-0000-0100-0000AB000000}"/>
    <hyperlink ref="F79" r:id="rId173" display="https://www.moneycontrol.com/india/stockpricequote/trading/adanienterprises/AE13" xr:uid="{00000000-0004-0000-0100-0000AC000000}"/>
    <hyperlink ref="F80" r:id="rId174" display="https://www.moneycontrol.com/india/stockpricequote/tyres/mrf/MRF" xr:uid="{00000000-0004-0000-0100-0000AD000000}"/>
    <hyperlink ref="F81" r:id="rId175" display="https://www.moneycontrol.com/india/stockpricequote/cementmajor/acc/ACC06" xr:uid="{00000000-0004-0000-0100-0000AE000000}"/>
    <hyperlink ref="F82" r:id="rId176" display="https://www.moneycontrol.com/india/stockpricequote/bankspublicsector/ucobank/UCO" xr:uid="{00000000-0004-0000-0100-0000AF000000}"/>
    <hyperlink ref="F83" r:id="rId177" display="https://www.moneycontrol.com/india/stockpricequote/trading/amrapaliindustries/AI16" xr:uid="{00000000-0004-0000-0100-0000B0000000}"/>
    <hyperlink ref="F84" r:id="rId178" display="https://www.moneycontrol.com/india/stockpricequote/infrastructuregeneral/siemens/S" xr:uid="{00000000-0004-0000-0100-0000B1000000}"/>
    <hyperlink ref="F85" r:id="rId179" display="https://www.moneycontrol.com/india/stockpricequote/powergenerationdistribution/torrentpower/TP14" xr:uid="{00000000-0004-0000-0100-0000B2000000}"/>
    <hyperlink ref="F86" r:id="rId180" display="https://www.moneycontrol.com/india/stockpricequote/pharmaceuticals/aurobindopharma/AP" xr:uid="{00000000-0004-0000-0100-0000B3000000}"/>
    <hyperlink ref="F87" r:id="rId181" display="https://www.moneycontrol.com/india/stockpricequote/edibleoilssolventextraction/ruchisoyaindustries/RSI" xr:uid="{00000000-0004-0000-0100-0000B4000000}"/>
    <hyperlink ref="F88" r:id="rId182" display="https://www.moneycontrol.com/india/stockpricequote/fertilisers/coromandelinternational/CI45" xr:uid="{00000000-0004-0000-0100-0000B5000000}"/>
    <hyperlink ref="F89" r:id="rId183" display="https://www.moneycontrol.com/india/stockpricequote/electricals/bharatelectronics/BE03" xr:uid="{00000000-0004-0000-0100-0000B6000000}"/>
    <hyperlink ref="F90" r:id="rId184" display="https://www.moneycontrol.com/india/stockpricequote/pharmaceuticals/cipla/C" xr:uid="{00000000-0004-0000-0100-0000B7000000}"/>
    <hyperlink ref="F91" r:id="rId185" display="https://www.moneycontrol.com/india/stockpricequote/pharmaceuticals/sunpharmaceuticalindustries/SPI" xr:uid="{00000000-0004-0000-0100-0000B8000000}"/>
    <hyperlink ref="F92" r:id="rId186" display="https://www.moneycontrol.com/india/stockpricequote/foodprocessing/nestleindia/NI" xr:uid="{00000000-0004-0000-0100-0000B9000000}"/>
    <hyperlink ref="F93" r:id="rId187" display="https://www.moneycontrol.com/india/stockpricequote/steelmediumsmall/jindalstainless/JSL01" xr:uid="{00000000-0004-0000-0100-0000BA000000}"/>
    <hyperlink ref="F94" r:id="rId188" display="https://www.moneycontrol.com/india/stockpricequote/fertilisers/nationalfertilizers/NF06" xr:uid="{00000000-0004-0000-0100-0000BB000000}"/>
    <hyperlink ref="F95" r:id="rId189" display="https://www.moneycontrol.com/india/stockpricequote/fertilisers/chambalfertiliserschemicals/CFC" xr:uid="{00000000-0004-0000-0100-0000BC000000}"/>
    <hyperlink ref="F96" r:id="rId190" display="https://www.moneycontrol.com/india/stockpricequote/oildrillingandexploration/oilindia/OI13" xr:uid="{00000000-0004-0000-0100-0000BD000000}"/>
    <hyperlink ref="F97" r:id="rId191" display="https://www.moneycontrol.com/india/stockpricequote/banksprivatesector/idfcfirstbank/IDF01" xr:uid="{00000000-0004-0000-0100-0000BE000000}"/>
    <hyperlink ref="F98" r:id="rId192" display="https://www.moneycontrol.com/india/stockpricequote/cementmajor/shreecements/SC12" xr:uid="{00000000-0004-0000-0100-0000BF000000}"/>
    <hyperlink ref="F99" r:id="rId193" display="https://www.moneycontrol.com/india/stockpricequote/pharmaceuticals/drreddyslaboratories/DRL" xr:uid="{00000000-0004-0000-0100-0000C0000000}"/>
    <hyperlink ref="F100" r:id="rId194" display="https://www.moneycontrol.com/india/stockpricequote/miningminerals/nmdc/NMD02" xr:uid="{00000000-0004-0000-0100-0000C1000000}"/>
    <hyperlink ref="F101" r:id="rId195" display="https://www.moneycontrol.com/india/stockpricequote/cementmajor/ambujacements/AC18" xr:uid="{00000000-0004-0000-0100-0000C2000000}"/>
    <hyperlink ref="F102" r:id="rId196" display="https://www.moneycontrol.com/india/stockpricequote/banksprivatesector/federalbank/FB" xr:uid="{00000000-0004-0000-0100-0000C3000000}"/>
    <hyperlink ref="F103" r:id="rId197" display="https://www.moneycontrol.com/india/stockpricequote/financehousing/indiabullshousingfinance/IHF01" xr:uid="{00000000-0004-0000-0100-0000C4000000}"/>
    <hyperlink ref="F104" r:id="rId198" display="https://www.moneycontrol.com/india/stockpricequote/tyres/apollotyres/AT14" xr:uid="{00000000-0004-0000-0100-0000C5000000}"/>
    <hyperlink ref="F105" r:id="rId199" display="https://www.moneycontrol.com/india/stockpricequote/pharmaceuticals/lupin/L" xr:uid="{00000000-0004-0000-0100-0000C6000000}"/>
    <hyperlink ref="F106" r:id="rId200" display="https://www.moneycontrol.com/india/stockpricequote/foodprocessing/britanniaindustries/BI" xr:uid="{00000000-0004-0000-0100-0000C7000000}"/>
    <hyperlink ref="J13" r:id="rId201" xr:uid="{00000000-0004-0000-0100-0000C8000000}"/>
    <hyperlink ref="N13" r:id="rId202" xr:uid="{00000000-0004-0000-0100-0000C9000000}"/>
    <hyperlink ref="B111" r:id="rId203" xr:uid="{00000000-0004-0000-0100-0000CA000000}"/>
    <hyperlink ref="F111" r:id="rId204" xr:uid="{00000000-0004-0000-0100-0000CB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Funding Estimation</vt:lpstr>
      <vt:lpstr>Profitability of Corporates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2020-09-23T09:52:19Z</dcterms:modified>
</cp:coreProperties>
</file>